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2120" windowHeight="8835" activeTab="3"/>
  </bookViews>
  <sheets>
    <sheet name="Лист4" sheetId="1" r:id="rId1"/>
    <sheet name="Лист3" sheetId="2" r:id="rId2"/>
    <sheet name="Лист2" sheetId="3" r:id="rId3"/>
    <sheet name="PRICE" sheetId="4" r:id="rId4"/>
    <sheet name="PRICE (2)" sheetId="5" r:id="rId5"/>
  </sheets>
  <definedNames>
    <definedName name="_xlnm.Print_Area" localSheetId="3">'PRICE'!$A$1:$J$393</definedName>
    <definedName name="_xlnm.Print_Area" localSheetId="4">'PRICE (2)'!#REF!</definedName>
  </definedNames>
  <calcPr fullCalcOnLoad="1" refMode="R1C1"/>
</workbook>
</file>

<file path=xl/comments4.xml><?xml version="1.0" encoding="utf-8"?>
<comments xmlns="http://schemas.openxmlformats.org/spreadsheetml/2006/main">
  <authors>
    <author>XXX</author>
  </authors>
  <commentList>
    <comment ref="A164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<sst xmlns="http://schemas.openxmlformats.org/spreadsheetml/2006/main" count="503" uniqueCount="271">
  <si>
    <r>
      <t xml:space="preserve">Європа </t>
    </r>
    <r>
      <rPr>
        <sz val="10"/>
        <rFont val="Arial Cyr"/>
        <family val="0"/>
      </rPr>
      <t>у Другій світовій війні  М 1:4 500 000 /100х140 см/</t>
    </r>
  </si>
  <si>
    <t>ПЛАНИ  МІСТ</t>
  </si>
  <si>
    <t>ДЛЯ  ДІТЕЙ</t>
  </si>
  <si>
    <t>паперова</t>
  </si>
  <si>
    <t>на картоні</t>
  </si>
  <si>
    <t>роздріб</t>
  </si>
  <si>
    <t>картон/планки</t>
  </si>
  <si>
    <t xml:space="preserve">НАВЧАЛЬНІ КАРТИ  СТІННІ </t>
  </si>
  <si>
    <t>–</t>
  </si>
  <si>
    <t>ламінація</t>
  </si>
  <si>
    <t>ламінація/планки</t>
  </si>
  <si>
    <t>картон</t>
  </si>
  <si>
    <t xml:space="preserve">ламінація                                     </t>
  </si>
  <si>
    <t xml:space="preserve">КАРТИ СВІТУ СТІННІ </t>
  </si>
  <si>
    <t xml:space="preserve">АТЛАСИ </t>
  </si>
  <si>
    <t>КАРТИ</t>
  </si>
  <si>
    <t>АВТОМОБІЛЬНА ТЕМАТИКА</t>
  </si>
  <si>
    <t>АТЛАСИ</t>
  </si>
  <si>
    <t xml:space="preserve">НАВЧАЛЬНІ АТЛАСИ І КАРТИ </t>
  </si>
  <si>
    <t>Навчальні атласи  з географії:</t>
  </si>
  <si>
    <t>Контурні карти  з географії:</t>
  </si>
  <si>
    <t>Навчальні атласи  з Всесвітньої історії:</t>
  </si>
  <si>
    <t>Контурні карти  з Всесвітньої історії:</t>
  </si>
  <si>
    <t>Навчальні атласи  з історії України:</t>
  </si>
  <si>
    <t>Контурні карти з історії України:</t>
  </si>
  <si>
    <r>
      <t>Історія України,</t>
    </r>
    <r>
      <rPr>
        <sz val="11"/>
        <rFont val="Arial Cyr"/>
        <family val="0"/>
      </rPr>
      <t xml:space="preserve"> атлас для </t>
    </r>
    <r>
      <rPr>
        <b/>
        <sz val="11"/>
        <rFont val="Arial Cyr"/>
        <family val="2"/>
      </rPr>
      <t>5</t>
    </r>
    <r>
      <rPr>
        <sz val="11"/>
        <rFont val="Arial Cyr"/>
        <family val="0"/>
      </rPr>
      <t xml:space="preserve"> класу</t>
    </r>
  </si>
  <si>
    <t xml:space="preserve">КАРТИ ЄВРОПИ СТІННІ </t>
  </si>
  <si>
    <r>
      <t xml:space="preserve">Украина. </t>
    </r>
    <r>
      <rPr>
        <sz val="10"/>
        <rFont val="Arial Cyr"/>
        <family val="0"/>
      </rPr>
      <t xml:space="preserve">Карта автодорог  М1:1 000 000. </t>
    </r>
    <r>
      <rPr>
        <b/>
        <sz val="10"/>
        <rFont val="Arial Cyr"/>
        <family val="0"/>
      </rPr>
      <t>Европа</t>
    </r>
    <r>
      <rPr>
        <sz val="10"/>
        <rFont val="Arial Cyr"/>
        <family val="0"/>
      </rPr>
      <t xml:space="preserve"> М1:12 500 000  двостор., скл. </t>
    </r>
  </si>
  <si>
    <r>
      <t xml:space="preserve">Вінниця. </t>
    </r>
    <r>
      <rPr>
        <sz val="10"/>
        <rFont val="Arial Cyr"/>
        <family val="2"/>
      </rPr>
      <t xml:space="preserve">Атлас до кожного будинку </t>
    </r>
    <r>
      <rPr>
        <sz val="10"/>
        <rFont val="Arial Cyr"/>
        <family val="0"/>
      </rPr>
      <t>М1:10 000, на скобі</t>
    </r>
  </si>
  <si>
    <r>
      <t xml:space="preserve">Вінниця, </t>
    </r>
    <r>
      <rPr>
        <sz val="10"/>
        <rFont val="Arial Cyr"/>
        <family val="2"/>
      </rPr>
      <t>план міста (до кожного будинку</t>
    </r>
    <r>
      <rPr>
        <sz val="10"/>
        <rFont val="Arial Cyr"/>
        <family val="0"/>
      </rPr>
      <t xml:space="preserve">)М1:10 000, центр з космосу,  /в складку/ </t>
    </r>
  </si>
  <si>
    <r>
      <t xml:space="preserve">Київ, </t>
    </r>
    <r>
      <rPr>
        <sz val="10"/>
        <rFont val="Arial Cyr"/>
        <family val="2"/>
      </rPr>
      <t>план міста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М1:35 000, </t>
    </r>
    <r>
      <rPr>
        <b/>
        <sz val="10"/>
        <rFont val="Arial Cyr"/>
        <family val="0"/>
      </rPr>
      <t>околиці</t>
    </r>
    <r>
      <rPr>
        <sz val="10"/>
        <rFont val="Arial Cyr"/>
        <family val="0"/>
      </rPr>
      <t xml:space="preserve"> М1:105 000,  /в складку/ </t>
    </r>
  </si>
  <si>
    <t>СУВЕНІРНІ КАРТИ</t>
  </si>
  <si>
    <t>Карта півкуль ХVІІІ сторіччя</t>
  </si>
  <si>
    <t>Україна (у козацькому стилі)</t>
  </si>
  <si>
    <t>ламінація планки</t>
  </si>
  <si>
    <r>
      <t xml:space="preserve">КАРТИ СТІННІ УКРАЇНИ та </t>
    </r>
    <r>
      <rPr>
        <b/>
        <i/>
        <sz val="11"/>
        <rFont val="Arial Cyr"/>
        <family val="0"/>
      </rPr>
      <t>СНГ</t>
    </r>
  </si>
  <si>
    <r>
      <t xml:space="preserve">Україна. </t>
    </r>
    <r>
      <rPr>
        <sz val="10"/>
        <rFont val="Arial Cyr"/>
        <family val="0"/>
      </rPr>
      <t xml:space="preserve">Атлас автошляхів М1:500 000 /на скобі/ (64 стор.)                                  </t>
    </r>
    <r>
      <rPr>
        <b/>
        <sz val="10"/>
        <rFont val="Arial Cyr"/>
        <family val="0"/>
      </rPr>
      <t xml:space="preserve">      </t>
    </r>
  </si>
  <si>
    <t>АТЛАСИ ЄВРОПИ</t>
  </si>
  <si>
    <r>
      <t>Європа.</t>
    </r>
    <r>
      <rPr>
        <sz val="10"/>
        <color indexed="8"/>
        <rFont val="Arial Cyr"/>
        <family val="0"/>
      </rPr>
      <t xml:space="preserve"> Автомобільні шляхи М1:3 000 000/на скобі/</t>
    </r>
  </si>
  <si>
    <t xml:space="preserve">ламінація/планки                              </t>
  </si>
  <si>
    <t>Київська область. Атлас автошляхів М1:100 000/скоба/</t>
  </si>
  <si>
    <r>
      <t xml:space="preserve">Днепропетровск, </t>
    </r>
    <r>
      <rPr>
        <sz val="10"/>
        <rFont val="Arial Cyr"/>
        <family val="0"/>
      </rPr>
      <t>план города М1: 26 000 (рус.язык) /складка/</t>
    </r>
  </si>
  <si>
    <r>
      <t xml:space="preserve">Україна. </t>
    </r>
    <r>
      <rPr>
        <sz val="10"/>
        <rFont val="Arial Cyr"/>
        <family val="2"/>
      </rPr>
      <t>Атлас автошляхів</t>
    </r>
    <r>
      <rPr>
        <sz val="10"/>
        <rFont val="Arial Cyr"/>
        <family val="0"/>
      </rPr>
      <t xml:space="preserve">  М1:850 000 ( з обл.центрами) /на скобі/                                                           </t>
    </r>
  </si>
  <si>
    <r>
      <t xml:space="preserve">Київ. </t>
    </r>
    <r>
      <rPr>
        <sz val="10"/>
        <color indexed="8"/>
        <rFont val="Arial Cyr"/>
        <family val="0"/>
      </rPr>
      <t xml:space="preserve"> Атлас до кожного будинку 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М1:16 000   на скобі</t>
    </r>
  </si>
  <si>
    <r>
      <t xml:space="preserve">Украина. </t>
    </r>
    <r>
      <rPr>
        <sz val="10"/>
        <color indexed="8"/>
        <rFont val="Arial Cyr"/>
        <family val="0"/>
      </rPr>
      <t xml:space="preserve">Атлас автодорог 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М:1 000 000 /на скобе/ (64стр.)</t>
    </r>
  </si>
  <si>
    <r>
      <t>Зоряне небо</t>
    </r>
    <r>
      <rPr>
        <sz val="10"/>
        <color indexed="8"/>
        <rFont val="Arial Cyr"/>
        <family val="0"/>
      </rPr>
      <t xml:space="preserve"> (ф.А-2/картон/</t>
    </r>
  </si>
  <si>
    <r>
      <t>Географічні відкриття</t>
    </r>
    <r>
      <rPr>
        <sz val="10"/>
        <rFont val="Arial Cyr"/>
        <family val="0"/>
      </rPr>
      <t xml:space="preserve"> М1:78 000 000 (ф.А-2)</t>
    </r>
  </si>
  <si>
    <r>
      <t xml:space="preserve">Світ. </t>
    </r>
    <r>
      <rPr>
        <sz val="10"/>
        <rFont val="Arial Cyr"/>
        <family val="0"/>
      </rPr>
      <t xml:space="preserve">Політична карта,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М1:51 000 000 (А-2) </t>
    </r>
    <r>
      <rPr>
        <b/>
        <sz val="10"/>
        <rFont val="Arial Cyr"/>
        <family val="0"/>
      </rPr>
      <t>/стиліз. під старовину/</t>
    </r>
  </si>
  <si>
    <r>
      <t xml:space="preserve">Світ. </t>
    </r>
    <r>
      <rPr>
        <sz val="10"/>
        <rFont val="Arial Cyr"/>
        <family val="0"/>
      </rPr>
      <t>Політична карта,</t>
    </r>
    <r>
      <rPr>
        <sz val="10"/>
        <rFont val="Arial Cyr"/>
        <family val="0"/>
      </rPr>
      <t xml:space="preserve"> М1:51 000 000 (А-2) </t>
    </r>
    <r>
      <rPr>
        <b/>
        <sz val="10"/>
        <rFont val="Arial Cyr"/>
        <family val="0"/>
      </rPr>
      <t>/темний декор/</t>
    </r>
  </si>
  <si>
    <t>Україна. Ілюстрована карта (ф.А-2)</t>
  </si>
  <si>
    <r>
      <t xml:space="preserve">Российская Федерация. </t>
    </r>
    <r>
      <rPr>
        <sz val="10"/>
        <color indexed="8"/>
        <rFont val="Arial Cyr"/>
        <family val="0"/>
      </rPr>
      <t>Политико-административная карта,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М1:5 500 000  </t>
    </r>
  </si>
  <si>
    <r>
      <t xml:space="preserve"> </t>
    </r>
    <r>
      <rPr>
        <b/>
        <sz val="10"/>
        <rFont val="Arial Cyr"/>
        <family val="0"/>
      </rPr>
      <t>Київська область</t>
    </r>
    <r>
      <rPr>
        <sz val="10"/>
        <rFont val="Arial Cyr"/>
        <family val="0"/>
      </rPr>
      <t xml:space="preserve"> /адмін.поділ/ М1:150 000                                  /200×140/ 4 арк.                                          /стінна карта/</t>
    </r>
  </si>
  <si>
    <r>
      <t xml:space="preserve">Україна. </t>
    </r>
    <r>
      <rPr>
        <sz val="10"/>
        <rFont val="Arial Cyr"/>
        <family val="0"/>
      </rPr>
      <t xml:space="preserve">Ілюстрована карта  М1:2 200 000,ф.А-2,   65 х 45 см </t>
    </r>
  </si>
  <si>
    <r>
      <t xml:space="preserve">Світ. </t>
    </r>
    <r>
      <rPr>
        <sz val="10"/>
        <rFont val="Arial Cyr"/>
        <family val="0"/>
      </rPr>
      <t>Фізична карта,</t>
    </r>
    <r>
      <rPr>
        <sz val="10"/>
        <rFont val="Arial Cyr"/>
        <family val="0"/>
      </rPr>
      <t xml:space="preserve"> М1:55 000 000, ф.А-2, 65х45 см</t>
    </r>
  </si>
  <si>
    <r>
      <t>Вінниця</t>
    </r>
    <r>
      <rPr>
        <sz val="10"/>
        <rFont val="Arial Cyr"/>
        <family val="0"/>
      </rPr>
      <t>, план міста (до кожного будинку)М1:10 000,                                   135×97   центр з космосу                              /стінна карта/</t>
    </r>
  </si>
  <si>
    <r>
      <t>Днепропетровск</t>
    </r>
    <r>
      <rPr>
        <sz val="10"/>
        <rFont val="Arial Cyr"/>
        <family val="0"/>
      </rPr>
      <t xml:space="preserve">, план города М1: 26 000 (рус.язык) 135*97                       /стінна карта/ </t>
    </r>
  </si>
  <si>
    <r>
      <t>Київ</t>
    </r>
    <r>
      <rPr>
        <sz val="10"/>
        <rFont val="Arial Cyr"/>
        <family val="0"/>
      </rPr>
      <t xml:space="preserve">, план міста М1:15 000(2арк) /картон/                                                      /214 ×148/                                                        /стінна карта/                                                                                      </t>
    </r>
  </si>
  <si>
    <r>
      <t>Европа</t>
    </r>
    <r>
      <rPr>
        <sz val="10"/>
        <rFont val="Arial Cyr"/>
        <family val="0"/>
      </rPr>
      <t xml:space="preserve">. Автомобильные дороги. М1:3 000 000,                                     2 листа,  143 х 97 см </t>
    </r>
  </si>
  <si>
    <r>
      <t>Україна.</t>
    </r>
    <r>
      <rPr>
        <sz val="10"/>
        <rFont val="Arial Cyr"/>
        <family val="0"/>
      </rPr>
      <t xml:space="preserve"> Адміністративний поділ </t>
    </r>
    <r>
      <rPr>
        <sz val="10"/>
        <rFont val="Arial Cyr"/>
        <family val="0"/>
      </rPr>
      <t xml:space="preserve"> М1:1 250 000, ф.А-0                               /110 х 77/ см </t>
    </r>
  </si>
  <si>
    <r>
      <t xml:space="preserve">Європа. </t>
    </r>
    <r>
      <rPr>
        <sz val="10"/>
        <rFont val="Arial Cyr"/>
        <family val="0"/>
      </rPr>
      <t xml:space="preserve">Фізична карта </t>
    </r>
    <r>
      <rPr>
        <sz val="10"/>
        <rFont val="Arial Cyr"/>
        <family val="0"/>
      </rPr>
      <t xml:space="preserve"> М1:11 000 000 ф.А-2 /65×45см/</t>
    </r>
  </si>
  <si>
    <r>
      <t>Україна</t>
    </r>
    <r>
      <rPr>
        <sz val="10"/>
        <rFont val="Arial Cyr"/>
        <family val="0"/>
      </rPr>
      <t xml:space="preserve"> у Першій світовій війні М 1:1 500 000 /140х100 см/</t>
    </r>
  </si>
  <si>
    <r>
      <t>Україна.</t>
    </r>
    <r>
      <rPr>
        <sz val="10"/>
        <rFont val="Arial Cyr"/>
        <family val="0"/>
      </rPr>
      <t xml:space="preserve"> Фізична карта М1:1 250 000,ф.А-0, 110х80см</t>
    </r>
  </si>
  <si>
    <r>
      <t>Київ. Атлас автошляхів М1:12500</t>
    </r>
    <r>
      <rPr>
        <sz val="10"/>
        <rFont val="Arial Cyr"/>
        <family val="0"/>
      </rPr>
      <t>,план міста,центр міста, околиці,Вишневе,Ірпінь (скоба)</t>
    </r>
  </si>
  <si>
    <r>
      <t xml:space="preserve">Україна. </t>
    </r>
    <r>
      <rPr>
        <sz val="10"/>
        <color indexed="8"/>
        <rFont val="Arial Cyr"/>
        <family val="0"/>
      </rPr>
      <t>Ілюстрована карта  М1:1 500 000,ф.А-0, 110х80см</t>
    </r>
  </si>
  <si>
    <r>
      <t xml:space="preserve">Загальногеографічна </t>
    </r>
    <r>
      <rPr>
        <sz val="10"/>
        <color indexed="8"/>
        <rFont val="Arial Cyr"/>
        <family val="0"/>
      </rPr>
      <t xml:space="preserve">карта світу М1:22 000 000 / 160х110 см/ </t>
    </r>
  </si>
  <si>
    <t>Світ політичний (стилізований під старовину)         80*55 см</t>
  </si>
  <si>
    <t>шкіра/бамбук</t>
  </si>
  <si>
    <r>
      <t xml:space="preserve">                                  </t>
    </r>
    <r>
      <rPr>
        <b/>
        <i/>
        <sz val="10"/>
        <color indexed="8"/>
        <rFont val="Arial Cyr"/>
        <family val="0"/>
      </rPr>
      <t xml:space="preserve">     ТУРИСТИЧНІ КАРТИ</t>
    </r>
  </si>
  <si>
    <t>складка</t>
  </si>
  <si>
    <r>
      <t>Туристична карта</t>
    </r>
    <r>
      <rPr>
        <b/>
        <sz val="10"/>
        <color indexed="8"/>
        <rFont val="Arial Cyr"/>
        <family val="0"/>
      </rPr>
      <t>. План м.Києва М1:30 000 /анг.мова/</t>
    </r>
  </si>
  <si>
    <r>
      <t>Туристична карта</t>
    </r>
    <r>
      <rPr>
        <b/>
        <sz val="10"/>
        <color indexed="8"/>
        <rFont val="Arial Cyr"/>
        <family val="0"/>
      </rPr>
      <t xml:space="preserve"> України  /анг.мова/</t>
    </r>
  </si>
  <si>
    <r>
      <t>Туристична карта</t>
    </r>
    <r>
      <rPr>
        <b/>
        <sz val="10"/>
        <color indexed="8"/>
        <rFont val="Arial Cyr"/>
        <family val="0"/>
      </rPr>
      <t xml:space="preserve"> України  /укр.мова/</t>
    </r>
  </si>
  <si>
    <r>
      <t>Україна</t>
    </r>
    <r>
      <rPr>
        <sz val="10"/>
        <rFont val="Arial Cyr"/>
        <family val="0"/>
      </rPr>
      <t>. Адміністративний поділ М 1:5 000 000,ф А-4</t>
    </r>
  </si>
  <si>
    <r>
      <t>Донецк,</t>
    </r>
    <r>
      <rPr>
        <sz val="10"/>
        <color indexed="8"/>
        <rFont val="Arial Cyr"/>
        <family val="0"/>
      </rPr>
      <t>план города М 1:25000 на скобе</t>
    </r>
  </si>
  <si>
    <r>
      <t xml:space="preserve">Харьков. </t>
    </r>
    <r>
      <rPr>
        <sz val="10"/>
        <color indexed="8"/>
        <rFont val="Arial Cyr"/>
        <family val="0"/>
      </rPr>
      <t>Атлас с каждым домом М1:16 000 на скобе</t>
    </r>
  </si>
  <si>
    <r>
      <t>Одесса.</t>
    </r>
    <r>
      <rPr>
        <sz val="10"/>
        <color indexed="8"/>
        <rFont val="Arial Cyr"/>
        <family val="0"/>
      </rPr>
      <t>Атлас с каждым домом М 1:16 000 на скобе</t>
    </r>
  </si>
  <si>
    <r>
      <t xml:space="preserve">Україна. </t>
    </r>
    <r>
      <rPr>
        <sz val="10"/>
        <rFont val="Arial Cyr"/>
        <family val="0"/>
      </rPr>
      <t>Адміністративний поділ</t>
    </r>
    <r>
      <rPr>
        <sz val="10"/>
        <rFont val="Arial Cyr"/>
        <family val="0"/>
      </rPr>
      <t xml:space="preserve"> М1:850 000, /160 х 110 см/</t>
    </r>
  </si>
  <si>
    <r>
      <t>Ілюстрований атлас "</t>
    </r>
    <r>
      <rPr>
        <b/>
        <sz val="10"/>
        <color indexed="8"/>
        <rFont val="Arial Cyr"/>
        <family val="0"/>
      </rPr>
      <t>Історія України</t>
    </r>
    <r>
      <rPr>
        <sz val="10"/>
        <color indexed="8"/>
        <rFont val="Arial Cyr"/>
        <family val="0"/>
      </rPr>
      <t>"</t>
    </r>
  </si>
  <si>
    <r>
      <t>Одесса, с каждым домом</t>
    </r>
    <r>
      <rPr>
        <sz val="10"/>
        <rFont val="Arial Cyr"/>
        <family val="0"/>
      </rPr>
      <t xml:space="preserve"> М1:16 000(рус.язк) /складка/</t>
    </r>
  </si>
  <si>
    <r>
      <t>Одесса,с каждым домом</t>
    </r>
    <r>
      <rPr>
        <sz val="10"/>
        <rFont val="Arial Cyr"/>
        <family val="0"/>
      </rPr>
      <t xml:space="preserve"> М1:16 000(97х136) (рус.язык) /стіна карта/</t>
    </r>
  </si>
  <si>
    <r>
      <t>Схема залізниць</t>
    </r>
    <r>
      <rPr>
        <b/>
        <sz val="10"/>
        <rFont val="Arial Cyr"/>
        <family val="0"/>
      </rPr>
      <t xml:space="preserve"> України </t>
    </r>
    <r>
      <rPr>
        <sz val="10"/>
        <rFont val="Arial Cyr"/>
        <family val="0"/>
      </rPr>
      <t>М 1:250 000 укр.мова 109х74</t>
    </r>
  </si>
  <si>
    <t>з підсвітленням дерев'яна підставка</t>
  </si>
  <si>
    <t>без підсвітлення пластикова підставка</t>
  </si>
  <si>
    <t>з підсвітленням пластикова підставка</t>
  </si>
  <si>
    <t>підлоговий з підсвітленням
дерев'яна підставка</t>
  </si>
  <si>
    <t>без підсвітлення</t>
  </si>
  <si>
    <t>з підсвітленням</t>
  </si>
  <si>
    <t xml:space="preserve">                                                                         ГЛОБУСИ</t>
  </si>
  <si>
    <r>
      <t>Харьков</t>
    </r>
    <r>
      <rPr>
        <sz val="10"/>
        <rFont val="Arial Cyr"/>
        <family val="0"/>
      </rPr>
      <t>, план города с каждым домом М1:19 000 (рус.язык)  /стінна карта/</t>
    </r>
  </si>
  <si>
    <r>
      <t xml:space="preserve">Харьков, </t>
    </r>
    <r>
      <rPr>
        <sz val="10"/>
        <rFont val="Arial Cyr"/>
        <family val="0"/>
      </rPr>
      <t>план города с каждым домом М1:19 000 (рус.язык) /складка</t>
    </r>
  </si>
  <si>
    <r>
      <t>СD-атлас."</t>
    </r>
    <r>
      <rPr>
        <b/>
        <sz val="10"/>
        <rFont val="Arial Cyr"/>
        <family val="0"/>
      </rPr>
      <t>Автомобільні шляхи України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</si>
  <si>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>Автомобільні шляхи Київської області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</si>
  <si>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>Автомобільні шляхи Києва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</si>
  <si>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t>Діаметр 26 см</t>
  </si>
  <si>
    <t>полотно/планки/</t>
  </si>
  <si>
    <t>ПРАЙС - ЛИСТ</t>
  </si>
  <si>
    <t>КАРТИ СКЛАДАНІ</t>
  </si>
  <si>
    <r>
      <t>Донецк.</t>
    </r>
    <r>
      <rPr>
        <sz val="10"/>
        <rFont val="Arial Cyr"/>
        <family val="0"/>
      </rPr>
      <t xml:space="preserve"> Макеевка.М 1:30 000 /134*98/                                                                                                        /стінна карта/ рус.язык</t>
    </r>
  </si>
  <si>
    <r>
      <t xml:space="preserve">Одесская область. </t>
    </r>
    <r>
      <rPr>
        <sz val="10"/>
        <color indexed="8"/>
        <rFont val="Arial Cyr"/>
        <family val="0"/>
      </rPr>
      <t>Карта автодорог М1:200 000,140х100</t>
    </r>
  </si>
  <si>
    <r>
      <t xml:space="preserve">Одесская область. </t>
    </r>
    <r>
      <rPr>
        <sz val="10"/>
        <color indexed="8"/>
        <rFont val="Arial Cyr"/>
        <family val="0"/>
      </rPr>
      <t>Карта автодорог М1:200 000,рус.яз.</t>
    </r>
  </si>
  <si>
    <r>
      <t xml:space="preserve">Донецк.Макеевка.М1:30 000 </t>
    </r>
    <r>
      <rPr>
        <sz val="10"/>
        <color indexed="8"/>
        <rFont val="Arial Cyr"/>
        <family val="0"/>
      </rPr>
      <t>рус.яз.</t>
    </r>
  </si>
  <si>
    <r>
      <t>Фізичний пластиковий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укр.мова</t>
    </r>
    <r>
      <rPr>
        <b/>
        <sz val="8"/>
        <rFont val="Arial Cyr"/>
        <family val="0"/>
      </rPr>
      <t>)</t>
    </r>
  </si>
  <si>
    <r>
      <t xml:space="preserve">Політичний лакований 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укр.і рос.мова</t>
    </r>
    <r>
      <rPr>
        <b/>
        <sz val="8"/>
        <rFont val="Arial Cyr"/>
        <family val="0"/>
      </rPr>
      <t>)</t>
    </r>
    <r>
      <rPr>
        <b/>
        <sz val="10"/>
        <rFont val="Arial Cyr"/>
        <family val="0"/>
      </rPr>
      <t xml:space="preserve">  
Фізичний лакований 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укр.і рос.мова</t>
    </r>
    <r>
      <rPr>
        <b/>
        <sz val="8"/>
        <rFont val="Arial Cyr"/>
        <family val="0"/>
      </rPr>
      <t>)</t>
    </r>
    <r>
      <rPr>
        <b/>
        <sz val="10"/>
        <rFont val="Arial Cyr"/>
        <family val="0"/>
      </rPr>
      <t xml:space="preserve">
 </t>
    </r>
  </si>
  <si>
    <r>
      <t>Фізичний/політичний (з подвійною картою) лакований(</t>
    </r>
    <r>
      <rPr>
        <sz val="10"/>
        <rFont val="Arial Cyr"/>
        <family val="0"/>
      </rPr>
      <t>укр.мова</t>
    </r>
    <r>
      <rPr>
        <b/>
        <sz val="10"/>
        <rFont val="Arial Cyr"/>
        <family val="0"/>
      </rPr>
      <t>)</t>
    </r>
  </si>
  <si>
    <r>
      <t>Львів</t>
    </r>
    <r>
      <rPr>
        <sz val="10"/>
        <rFont val="Arial Cyr"/>
        <family val="0"/>
      </rPr>
      <t>, план міста до кожного будинку М1:12 000                               /стінна карта/</t>
    </r>
  </si>
  <si>
    <r>
      <t>Львівська область.</t>
    </r>
    <r>
      <rPr>
        <sz val="10"/>
        <color indexed="8"/>
        <rFont val="Arial Cyr"/>
        <family val="0"/>
      </rPr>
      <t xml:space="preserve">Карта автошляхів М 1:200 000 </t>
    </r>
  </si>
  <si>
    <r>
      <t xml:space="preserve">Львів, </t>
    </r>
    <r>
      <rPr>
        <sz val="10"/>
        <rFont val="Arial Cyr"/>
        <family val="2"/>
      </rPr>
      <t>план міста до кожного будинку</t>
    </r>
    <r>
      <rPr>
        <sz val="10"/>
        <rFont val="Arial Cyr"/>
        <family val="0"/>
      </rPr>
      <t xml:space="preserve"> М1:12 000  /в складку/ </t>
    </r>
  </si>
  <si>
    <r>
      <t>Донецкая область.</t>
    </r>
    <r>
      <rPr>
        <sz val="10"/>
        <color indexed="8"/>
        <rFont val="Arial Cyr"/>
        <family val="0"/>
      </rPr>
      <t>Карта автодорог М 1:200 000</t>
    </r>
  </si>
  <si>
    <r>
      <t>Донецкая область.</t>
    </r>
    <r>
      <rPr>
        <sz val="10"/>
        <color indexed="8"/>
        <rFont val="Arial Cyr"/>
        <family val="0"/>
      </rPr>
      <t>Карта автодорог М 1:200 000(рус.яз)</t>
    </r>
  </si>
  <si>
    <r>
      <t>Львівська область.</t>
    </r>
    <r>
      <rPr>
        <sz val="10"/>
        <color indexed="8"/>
        <rFont val="Arial Cyr"/>
        <family val="0"/>
      </rPr>
      <t>Карта автошляхів М 1:200 000 (укр.мова)</t>
    </r>
  </si>
  <si>
    <r>
      <t xml:space="preserve">Київ та околиці. </t>
    </r>
    <r>
      <rPr>
        <sz val="10"/>
        <rFont val="Arial Cyr"/>
        <family val="0"/>
      </rPr>
      <t xml:space="preserve">М1:16 000,околиці М1:100 000/скоба/, </t>
    </r>
    <r>
      <rPr>
        <b/>
        <i/>
        <sz val="10"/>
        <rFont val="Arial Cyr"/>
        <family val="0"/>
      </rPr>
      <t>атлас для водія</t>
    </r>
  </si>
  <si>
    <r>
      <t>Атлас світу</t>
    </r>
    <r>
      <rPr>
        <sz val="10"/>
        <rFont val="Arial Cyr"/>
        <family val="0"/>
      </rPr>
      <t>."Електронний навчальний атлас 10-11 кл.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упак.)(CD)</t>
    </r>
  </si>
  <si>
    <r>
      <t>Політичний лакований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укр.мова</t>
    </r>
    <r>
      <rPr>
        <b/>
        <sz val="8"/>
        <rFont val="Arial Cyr"/>
        <family val="0"/>
      </rPr>
      <t>)</t>
    </r>
    <r>
      <rPr>
        <b/>
        <sz val="10"/>
        <rFont val="Arial Cyr"/>
        <family val="0"/>
      </rPr>
      <t xml:space="preserve">  
Фізичний лакований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укр.мова</t>
    </r>
    <r>
      <rPr>
        <b/>
        <sz val="8"/>
        <rFont val="Arial Cyr"/>
        <family val="0"/>
      </rPr>
      <t>)</t>
    </r>
    <r>
      <rPr>
        <b/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
 </t>
    </r>
  </si>
  <si>
    <t>Фізичний з тваринами лакований(укр.мова)</t>
  </si>
  <si>
    <t xml:space="preserve">                               Діаметр 21 см</t>
  </si>
  <si>
    <t xml:space="preserve">                                          Діаметр 42,5 см</t>
  </si>
  <si>
    <r>
      <t xml:space="preserve">СD-атлас </t>
    </r>
    <r>
      <rPr>
        <b/>
        <sz val="10"/>
        <rFont val="Arial Cyr"/>
        <family val="2"/>
      </rPr>
      <t xml:space="preserve">"Україна та регіони" </t>
    </r>
    <r>
      <rPr>
        <sz val="10"/>
        <rFont val="Arial Cyr"/>
        <family val="0"/>
      </rPr>
      <t>(пластикова упак.)</t>
    </r>
  </si>
  <si>
    <t>ламінація/планки/</t>
  </si>
  <si>
    <r>
      <t>СD-атлас."</t>
    </r>
    <r>
      <rPr>
        <b/>
        <sz val="10"/>
        <rFont val="Arial Cyr"/>
        <family val="0"/>
      </rPr>
      <t>Крим атлас автотуриста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</si>
  <si>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>Харків до кожного будинку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</si>
  <si>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>Одеса до кожного будинку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</si>
  <si>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>Львів до кожного будинку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</si>
  <si>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t xml:space="preserve">  Електронні  атласи  </t>
  </si>
  <si>
    <r>
      <t>Загальна географія</t>
    </r>
    <r>
      <rPr>
        <sz val="11"/>
        <rFont val="Arial Cyr"/>
        <family val="0"/>
      </rPr>
      <t xml:space="preserve">,атлас для </t>
    </r>
    <r>
      <rPr>
        <b/>
        <sz val="11"/>
        <rFont val="Arial Cyr"/>
        <family val="2"/>
      </rPr>
      <t>6</t>
    </r>
    <r>
      <rPr>
        <sz val="11"/>
        <rFont val="Arial Cyr"/>
        <family val="0"/>
      </rPr>
      <t xml:space="preserve"> класу</t>
    </r>
  </si>
  <si>
    <r>
      <t>Географія</t>
    </r>
    <r>
      <rPr>
        <sz val="11"/>
        <rFont val="Arial Cyr"/>
        <family val="0"/>
      </rPr>
      <t xml:space="preserve"> материків та океанів, атлас для </t>
    </r>
    <r>
      <rPr>
        <b/>
        <sz val="11"/>
        <rFont val="Arial Cyr"/>
        <family val="2"/>
      </rPr>
      <t>7</t>
    </r>
    <r>
      <rPr>
        <sz val="11"/>
        <rFont val="Arial Cyr"/>
        <family val="0"/>
      </rPr>
      <t xml:space="preserve"> класу</t>
    </r>
  </si>
  <si>
    <r>
      <t>Загальна географія</t>
    </r>
    <r>
      <rPr>
        <sz val="11"/>
        <rFont val="Arial Cyr"/>
        <family val="0"/>
      </rPr>
      <t xml:space="preserve">, </t>
    </r>
    <r>
      <rPr>
        <b/>
        <sz val="11"/>
        <rFont val="Arial Cyr"/>
        <family val="2"/>
      </rPr>
      <t>6</t>
    </r>
    <r>
      <rPr>
        <sz val="11"/>
        <rFont val="Arial Cyr"/>
        <family val="0"/>
      </rPr>
      <t xml:space="preserve"> клас</t>
    </r>
  </si>
  <si>
    <r>
      <t>Географія</t>
    </r>
    <r>
      <rPr>
        <sz val="11"/>
        <rFont val="Arial Cyr"/>
        <family val="0"/>
      </rPr>
      <t xml:space="preserve"> материків та океанів, </t>
    </r>
    <r>
      <rPr>
        <b/>
        <sz val="11"/>
        <rFont val="Arial Cyr"/>
        <family val="2"/>
      </rPr>
      <t>7</t>
    </r>
    <r>
      <rPr>
        <sz val="11"/>
        <rFont val="Arial Cyr"/>
        <family val="0"/>
      </rPr>
      <t xml:space="preserve"> клас</t>
    </r>
  </si>
  <si>
    <r>
      <t>Всесвітня історія. Інтегрований курс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>6</t>
    </r>
    <r>
      <rPr>
        <sz val="11"/>
        <rFont val="Arial Cyr"/>
        <family val="0"/>
      </rPr>
      <t xml:space="preserve"> класу</t>
    </r>
  </si>
  <si>
    <r>
      <t>Всесвітня історія. Інтегрований курс,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2"/>
      </rPr>
      <t>6</t>
    </r>
    <r>
      <rPr>
        <sz val="11"/>
        <rFont val="Arial Cyr"/>
        <family val="0"/>
      </rPr>
      <t xml:space="preserve"> кл</t>
    </r>
  </si>
  <si>
    <r>
      <t>Історія України</t>
    </r>
    <r>
      <rPr>
        <sz val="11"/>
        <rFont val="Arial Cyr"/>
        <family val="0"/>
      </rPr>
      <t xml:space="preserve">, атласдля </t>
    </r>
    <r>
      <rPr>
        <b/>
        <sz val="11"/>
        <rFont val="Arial Cyr"/>
        <family val="2"/>
      </rPr>
      <t xml:space="preserve">7 </t>
    </r>
    <r>
      <rPr>
        <sz val="11"/>
        <rFont val="Arial Cyr"/>
        <family val="0"/>
      </rPr>
      <t>класу</t>
    </r>
  </si>
  <si>
    <r>
      <t xml:space="preserve">Історія україни, </t>
    </r>
    <r>
      <rPr>
        <sz val="11"/>
        <rFont val="Arial Cyr"/>
        <family val="0"/>
      </rPr>
      <t>атлас для</t>
    </r>
    <r>
      <rPr>
        <b/>
        <sz val="11"/>
        <rFont val="Arial Cyr"/>
        <family val="2"/>
      </rPr>
      <t xml:space="preserve"> 8 </t>
    </r>
    <r>
      <rPr>
        <sz val="11"/>
        <rFont val="Arial Cyr"/>
        <family val="0"/>
      </rPr>
      <t xml:space="preserve">класу </t>
    </r>
  </si>
  <si>
    <r>
      <t>Історія України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>9</t>
    </r>
    <r>
      <rPr>
        <sz val="11"/>
        <rFont val="Arial Cyr"/>
        <family val="0"/>
      </rPr>
      <t xml:space="preserve"> класу</t>
    </r>
  </si>
  <si>
    <r>
      <t>Історія України  7</t>
    </r>
    <r>
      <rPr>
        <sz val="11"/>
        <rFont val="Arial Cyr"/>
        <family val="0"/>
      </rPr>
      <t>клас</t>
    </r>
  </si>
  <si>
    <r>
      <t xml:space="preserve">Історія України 8 </t>
    </r>
    <r>
      <rPr>
        <sz val="11"/>
        <rFont val="Arial Cyr"/>
        <family val="0"/>
      </rPr>
      <t>клас</t>
    </r>
  </si>
  <si>
    <r>
      <t xml:space="preserve">Історії України   9 </t>
    </r>
    <r>
      <rPr>
        <sz val="11"/>
        <rFont val="Arial Cyr"/>
        <family val="0"/>
      </rPr>
      <t xml:space="preserve">клас </t>
    </r>
  </si>
  <si>
    <r>
      <t xml:space="preserve">Житомир </t>
    </r>
    <r>
      <rPr>
        <sz val="10"/>
        <rFont val="Arial Cyr"/>
        <family val="0"/>
      </rPr>
      <t>до кожного будинку,план міста М1:10 000 /в складку/</t>
    </r>
  </si>
  <si>
    <r>
      <t>Житомир</t>
    </r>
    <r>
      <rPr>
        <sz val="10"/>
        <rFont val="Arial Cyr"/>
        <family val="0"/>
      </rPr>
      <t xml:space="preserve"> до кожного будинку,план міста М1:10 000</t>
    </r>
  </si>
  <si>
    <r>
      <t>Полтава.</t>
    </r>
    <r>
      <rPr>
        <sz val="10"/>
        <color indexed="8"/>
        <rFont val="Arial Cyr"/>
        <family val="0"/>
      </rPr>
      <t>Атлас до кожного будинку М 1:12 000 на скобі</t>
    </r>
  </si>
  <si>
    <r>
      <t>СD-атлас."</t>
    </r>
    <r>
      <rPr>
        <b/>
        <sz val="10"/>
        <rFont val="Arial Cyr"/>
        <family val="0"/>
      </rPr>
      <t>Львівська область</t>
    </r>
    <r>
      <rPr>
        <b/>
        <sz val="10"/>
        <rFont val="Arial Cyr"/>
        <family val="2"/>
      </rPr>
      <t>",</t>
    </r>
    <r>
      <rPr>
        <sz val="10"/>
        <rFont val="Arial Cyr"/>
        <family val="0"/>
      </rPr>
      <t>(пластик. упак.)</t>
    </r>
  </si>
  <si>
    <r>
      <t>СD-атлас."</t>
    </r>
    <r>
      <rPr>
        <b/>
        <sz val="10"/>
        <rFont val="Arial Cyr"/>
        <family val="0"/>
      </rPr>
      <t xml:space="preserve">Крым ТОПОатлас-100 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</si>
  <si>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>СD-атлас.</t>
    </r>
    <r>
      <rPr>
        <b/>
        <sz val="10"/>
        <rFont val="Arial Cyr"/>
        <family val="0"/>
      </rPr>
      <t>Одесская область</t>
    </r>
    <r>
      <rPr>
        <sz val="10"/>
        <rFont val="Arial Cyr"/>
        <family val="0"/>
      </rPr>
      <t>",(пластик. упак.)</t>
    </r>
  </si>
  <si>
    <r>
      <t>СD-атлас.</t>
    </r>
    <r>
      <rPr>
        <b/>
        <sz val="10"/>
        <rFont val="Arial Cyr"/>
        <family val="0"/>
      </rPr>
      <t>Харьковськая область</t>
    </r>
    <r>
      <rPr>
        <sz val="10"/>
        <rFont val="Arial Cyr"/>
        <family val="0"/>
      </rPr>
      <t>",(пластик. упак.)</t>
    </r>
  </si>
  <si>
    <r>
      <t xml:space="preserve">Фізична карта </t>
    </r>
    <r>
      <rPr>
        <b/>
        <sz val="10"/>
        <rFont val="Arial Cyr"/>
        <family val="0"/>
      </rPr>
      <t>півкуль</t>
    </r>
    <r>
      <rPr>
        <sz val="10"/>
        <rFont val="Arial Cyr"/>
        <family val="0"/>
      </rPr>
      <t xml:space="preserve"> М1:26 000 000           160 х 110 см</t>
    </r>
  </si>
  <si>
    <r>
      <t>DVD-атлас."</t>
    </r>
    <r>
      <rPr>
        <b/>
        <sz val="10"/>
        <rFont val="Arial Cyr"/>
        <family val="0"/>
      </rPr>
      <t>Історія України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>(пластик. упак.)</t>
    </r>
  </si>
  <si>
    <r>
      <t xml:space="preserve">Автономна Республіка Крим </t>
    </r>
    <r>
      <rPr>
        <sz val="10"/>
        <color indexed="8"/>
        <rFont val="Arial Cyr"/>
        <family val="0"/>
      </rPr>
      <t>М1:330000</t>
    </r>
  </si>
  <si>
    <r>
      <t xml:space="preserve">Схема залізниць </t>
    </r>
    <r>
      <rPr>
        <b/>
        <sz val="10"/>
        <rFont val="Arial Cyr"/>
        <family val="0"/>
      </rPr>
      <t>України/Європа</t>
    </r>
    <r>
      <rPr>
        <sz val="10"/>
        <rFont val="Arial Cyr"/>
        <family val="0"/>
      </rPr>
      <t xml:space="preserve"> М1:1 400 000,    одностороння (складка)</t>
    </r>
  </si>
  <si>
    <r>
      <t>Європа.</t>
    </r>
    <r>
      <rPr>
        <sz val="10"/>
        <rFont val="Arial Cyr"/>
        <family val="0"/>
      </rPr>
      <t>Автомобільні шляхи</t>
    </r>
    <r>
      <rPr>
        <b/>
        <sz val="10"/>
        <rFont val="Arial Cyr"/>
        <family val="0"/>
      </rPr>
      <t xml:space="preserve"> М 1:3500000</t>
    </r>
    <r>
      <rPr>
        <sz val="10"/>
        <rFont val="Arial Cyr"/>
        <family val="0"/>
      </rPr>
      <t>(складана)</t>
    </r>
  </si>
  <si>
    <r>
      <t>Світ.</t>
    </r>
    <r>
      <rPr>
        <sz val="10"/>
        <rFont val="Arial Cyr"/>
        <family val="0"/>
      </rPr>
      <t xml:space="preserve"> Політична карта,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ф.А-4</t>
    </r>
  </si>
  <si>
    <r>
      <t xml:space="preserve">Київська область. Північ.  </t>
    </r>
    <r>
      <rPr>
        <sz val="10"/>
        <color indexed="8"/>
        <rFont val="Arial Cyr"/>
        <family val="0"/>
      </rPr>
      <t xml:space="preserve"> М 1:150 000       /в складку/ </t>
    </r>
  </si>
  <si>
    <r>
      <t xml:space="preserve">Київська область. Південь.  </t>
    </r>
    <r>
      <rPr>
        <sz val="10"/>
        <color indexed="8"/>
        <rFont val="Arial Cyr"/>
        <family val="0"/>
      </rPr>
      <t xml:space="preserve"> М 1:150 000       /в складку/ </t>
    </r>
  </si>
  <si>
    <r>
      <t>СD-атлас. "</t>
    </r>
    <r>
      <rPr>
        <b/>
        <sz val="10"/>
        <rFont val="Arial Cyr"/>
        <family val="0"/>
      </rPr>
      <t>Донецк</t>
    </r>
    <r>
      <rPr>
        <sz val="10"/>
        <rFont val="Arial Cyr"/>
        <family val="0"/>
      </rPr>
      <t>",(пластик. упак.)</t>
    </r>
  </si>
  <si>
    <r>
      <t xml:space="preserve">СD-атлас. </t>
    </r>
    <r>
      <rPr>
        <b/>
        <sz val="10"/>
        <rFont val="Arial Cyr"/>
        <family val="0"/>
      </rPr>
      <t>Донецкая область</t>
    </r>
    <r>
      <rPr>
        <sz val="10"/>
        <rFont val="Arial Cyr"/>
        <family val="0"/>
      </rPr>
      <t>",(пластик. упак.)</t>
    </r>
  </si>
  <si>
    <r>
      <t>Харьковская область</t>
    </r>
    <r>
      <rPr>
        <sz val="10"/>
        <color indexed="8"/>
        <rFont val="Arial Cyr"/>
        <family val="0"/>
      </rPr>
      <t>.Карта автодорог М 1:220 000 (рус.яз)</t>
    </r>
  </si>
  <si>
    <r>
      <t xml:space="preserve">Донецк, </t>
    </r>
    <r>
      <rPr>
        <sz val="10"/>
        <color indexed="8"/>
        <rFont val="Arial Cyr"/>
        <family val="0"/>
      </rPr>
      <t>план города с каждым домом М1:18 000 рус.яз.</t>
    </r>
  </si>
  <si>
    <r>
      <t>Донецк</t>
    </r>
    <r>
      <rPr>
        <sz val="10"/>
        <rFont val="Arial Cyr"/>
        <family val="0"/>
      </rPr>
      <t xml:space="preserve">, план города с каждым домом М1: 18 000 (рус.язык) 135*97                       /стінна карта/ </t>
    </r>
  </si>
  <si>
    <t>Україна.Крим.Європа. Карта автошляхів штурмана</t>
  </si>
  <si>
    <r>
      <t xml:space="preserve">Київ. </t>
    </r>
    <r>
      <rPr>
        <sz val="10"/>
        <rFont val="Arial Cyr"/>
        <family val="0"/>
      </rPr>
      <t>Туристична карта, М1:34 000, центр М1:8 500, укр/англ.мова, /складка/</t>
    </r>
  </si>
  <si>
    <r>
      <t xml:space="preserve">Україна. </t>
    </r>
    <r>
      <rPr>
        <sz val="10"/>
        <rFont val="Arial Cyr"/>
        <family val="0"/>
      </rPr>
      <t>Туристична карта, М1:1 150 000 /98 х 67 см/, двостороння, укр.мова</t>
    </r>
  </si>
  <si>
    <r>
      <t xml:space="preserve">Україна. </t>
    </r>
    <r>
      <rPr>
        <sz val="10"/>
        <rFont val="Arial Cyr"/>
        <family val="0"/>
      </rPr>
      <t xml:space="preserve">Туристична карта, </t>
    </r>
    <r>
      <rPr>
        <sz val="10"/>
        <rFont val="Arial Cyr"/>
        <family val="0"/>
      </rPr>
      <t xml:space="preserve"> М1:1 150 000 /98х67см/, двостороння, англ.мова</t>
    </r>
  </si>
  <si>
    <r>
      <t xml:space="preserve">Україна. </t>
    </r>
    <r>
      <rPr>
        <sz val="10"/>
        <rFont val="Arial Cyr"/>
        <family val="0"/>
      </rPr>
      <t xml:space="preserve">Туристична карта </t>
    </r>
    <r>
      <rPr>
        <sz val="10"/>
        <rFont val="Arial Cyr"/>
        <family val="0"/>
      </rPr>
      <t xml:space="preserve"> М1:1 150 000 (укр.,англ. мова)                        </t>
    </r>
  </si>
  <si>
    <r>
      <t>Україна.</t>
    </r>
    <r>
      <rPr>
        <sz val="10"/>
        <rFont val="Arial Cyr"/>
        <family val="0"/>
      </rPr>
      <t xml:space="preserve"> Адміністративний поділ М1:610 000, /216 х 148 см/</t>
    </r>
  </si>
  <si>
    <r>
      <t>Природознавство</t>
    </r>
    <r>
      <rPr>
        <sz val="11"/>
        <rFont val="Arial Cyr"/>
        <family val="0"/>
      </rPr>
      <t>, атлас для</t>
    </r>
    <r>
      <rPr>
        <b/>
        <sz val="11"/>
        <rFont val="Arial Cyr"/>
        <family val="0"/>
      </rPr>
      <t xml:space="preserve"> 3-4</t>
    </r>
    <r>
      <rPr>
        <sz val="11"/>
        <rFont val="Arial Cyr"/>
        <family val="0"/>
      </rPr>
      <t xml:space="preserve"> класу</t>
    </r>
  </si>
  <si>
    <t xml:space="preserve">          ПрАТ    І Н С Т И Т У Т    П Е Р Е Д О В И Х    Т Е Х Н О Л О Г І Й</t>
  </si>
  <si>
    <r>
      <t xml:space="preserve">Днепропетровская область. </t>
    </r>
    <r>
      <rPr>
        <sz val="10"/>
        <color indexed="8"/>
        <rFont val="Arial Cyr"/>
        <family val="0"/>
      </rPr>
      <t>Карта автодорог М1:225 000</t>
    </r>
  </si>
  <si>
    <r>
      <t xml:space="preserve">Днепропетровская область. </t>
    </r>
    <r>
      <rPr>
        <sz val="10"/>
        <color indexed="8"/>
        <rFont val="Arial Cyr"/>
        <family val="0"/>
      </rPr>
      <t>Карта автодорог М1:225 000 (рус.яз.)</t>
    </r>
  </si>
  <si>
    <r>
      <t xml:space="preserve">СД - атлас </t>
    </r>
    <r>
      <rPr>
        <b/>
        <sz val="10"/>
        <rFont val="Arial Cyr"/>
        <family val="0"/>
      </rPr>
      <t>"Загальна географія"</t>
    </r>
    <r>
      <rPr>
        <sz val="10"/>
        <rFont val="Arial Cyr"/>
        <family val="0"/>
      </rPr>
      <t xml:space="preserve"> для 6 класу                         </t>
    </r>
  </si>
  <si>
    <r>
      <t xml:space="preserve">СД - атлас </t>
    </r>
    <r>
      <rPr>
        <b/>
        <sz val="10"/>
        <rFont val="Arial Cyr"/>
        <family val="0"/>
      </rPr>
      <t>"Географія  материків і океанів"</t>
    </r>
    <r>
      <rPr>
        <sz val="10"/>
        <rFont val="Arial Cyr"/>
        <family val="0"/>
      </rPr>
      <t xml:space="preserve"> для 7 класу   </t>
    </r>
  </si>
  <si>
    <r>
      <t xml:space="preserve">СД-атлас </t>
    </r>
    <r>
      <rPr>
        <b/>
        <sz val="10"/>
        <rFont val="Arial Cyr"/>
        <family val="0"/>
      </rPr>
      <t>" Фізична географія України"</t>
    </r>
    <r>
      <rPr>
        <sz val="10"/>
        <rFont val="Arial Cyr"/>
        <family val="0"/>
      </rPr>
      <t xml:space="preserve"> 8 клас                                        </t>
    </r>
  </si>
  <si>
    <r>
      <t xml:space="preserve">СД-атлас </t>
    </r>
    <r>
      <rPr>
        <b/>
        <sz val="10"/>
        <rFont val="Arial Cyr"/>
        <family val="0"/>
      </rPr>
      <t>"Інтерактивні карти з фізичної географії України"</t>
    </r>
    <r>
      <rPr>
        <sz val="10"/>
        <rFont val="Arial Cyr"/>
        <family val="0"/>
      </rPr>
      <t xml:space="preserve"> 8 клас                                        </t>
    </r>
  </si>
  <si>
    <r>
      <t xml:space="preserve">СД-атлас </t>
    </r>
    <r>
      <rPr>
        <b/>
        <sz val="10"/>
        <rFont val="Arial Cyr"/>
        <family val="0"/>
      </rPr>
      <t>" Економічна і соціальна географія України"</t>
    </r>
    <r>
      <rPr>
        <sz val="10"/>
        <rFont val="Arial Cyr"/>
        <family val="0"/>
      </rPr>
      <t xml:space="preserve"> 9 клас                                        </t>
    </r>
  </si>
  <si>
    <r>
      <t xml:space="preserve">СД - атлас </t>
    </r>
    <r>
      <rPr>
        <b/>
        <sz val="10"/>
        <rFont val="Arial Cyr"/>
        <family val="0"/>
      </rPr>
      <t>"Соціальна і економічна географія світу "</t>
    </r>
    <r>
      <rPr>
        <sz val="10"/>
        <rFont val="Arial Cyr"/>
        <family val="0"/>
      </rPr>
      <t xml:space="preserve"> для 10-11 класу   </t>
    </r>
  </si>
  <si>
    <r>
      <t xml:space="preserve">СД - атлас </t>
    </r>
    <r>
      <rPr>
        <b/>
        <sz val="10"/>
        <rFont val="Arial Cyr"/>
        <family val="0"/>
      </rPr>
      <t>"Всесвітня історія"</t>
    </r>
    <r>
      <rPr>
        <sz val="10"/>
        <rFont val="Arial Cyr"/>
        <family val="0"/>
      </rPr>
      <t xml:space="preserve">  6кл.   </t>
    </r>
  </si>
  <si>
    <r>
      <t xml:space="preserve">СД - атлас </t>
    </r>
    <r>
      <rPr>
        <b/>
        <sz val="10"/>
        <rFont val="Arial Cyr"/>
        <family val="0"/>
      </rPr>
      <t>"Всесвітня історія"</t>
    </r>
    <r>
      <rPr>
        <sz val="10"/>
        <rFont val="Arial Cyr"/>
        <family val="0"/>
      </rPr>
      <t xml:space="preserve"> 7кл.   </t>
    </r>
  </si>
  <si>
    <r>
      <t>СД - атлас</t>
    </r>
    <r>
      <rPr>
        <b/>
        <sz val="10"/>
        <rFont val="Arial Cyr"/>
        <family val="0"/>
      </rPr>
      <t xml:space="preserve"> "Всесвітня історія"</t>
    </r>
    <r>
      <rPr>
        <sz val="10"/>
        <rFont val="Arial Cyr"/>
        <family val="0"/>
      </rPr>
      <t xml:space="preserve"> 8 кл.   </t>
    </r>
  </si>
  <si>
    <r>
      <t xml:space="preserve">СД - атлас </t>
    </r>
    <r>
      <rPr>
        <b/>
        <sz val="10"/>
        <rFont val="Arial Cyr"/>
        <family val="0"/>
      </rPr>
      <t>"Всесвітня історія"</t>
    </r>
    <r>
      <rPr>
        <sz val="10"/>
        <rFont val="Arial Cyr"/>
        <family val="0"/>
      </rPr>
      <t xml:space="preserve"> 9 кл.   </t>
    </r>
  </si>
  <si>
    <r>
      <t xml:space="preserve">СД - атлас </t>
    </r>
    <r>
      <rPr>
        <b/>
        <sz val="10"/>
        <rFont val="Arial Cyr"/>
        <family val="0"/>
      </rPr>
      <t>"Всесвітня історія"</t>
    </r>
    <r>
      <rPr>
        <sz val="10"/>
        <rFont val="Arial Cyr"/>
        <family val="0"/>
      </rPr>
      <t xml:space="preserve"> 10кл.</t>
    </r>
  </si>
  <si>
    <r>
      <t xml:space="preserve">СД - атлас </t>
    </r>
    <r>
      <rPr>
        <b/>
        <sz val="10"/>
        <rFont val="Arial Cyr"/>
        <family val="0"/>
      </rPr>
      <t>"Всесвітня історія"</t>
    </r>
    <r>
      <rPr>
        <sz val="10"/>
        <rFont val="Arial Cyr"/>
        <family val="0"/>
      </rPr>
      <t xml:space="preserve">  11 кл.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</si>
  <si>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5 кл.     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</si>
  <si>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7 кл.     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</si>
  <si>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8 кл.     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</si>
  <si>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9 кл.      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</si>
  <si>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10 кл.        </t>
    </r>
  </si>
  <si>
    <r>
      <t xml:space="preserve">СД - атлас </t>
    </r>
    <r>
      <rPr>
        <b/>
        <sz val="10"/>
        <rFont val="Arial Cyr"/>
        <family val="0"/>
      </rPr>
      <t>"Історія України"</t>
    </r>
    <r>
      <rPr>
        <sz val="10"/>
        <rFont val="Arial Cyr"/>
        <family val="0"/>
      </rPr>
      <t xml:space="preserve"> 11 кл.        </t>
    </r>
  </si>
  <si>
    <r>
      <t>Карта світу. Країни. Народи. Культура.</t>
    </r>
    <r>
      <rPr>
        <sz val="10"/>
        <rFont val="Arial Cyr"/>
        <family val="0"/>
      </rPr>
      <t xml:space="preserve">                                </t>
    </r>
    <r>
      <rPr>
        <b/>
        <sz val="10"/>
        <rFont val="Arial Cyr"/>
        <family val="0"/>
      </rPr>
      <t xml:space="preserve">                  </t>
    </r>
    <r>
      <rPr>
        <sz val="10"/>
        <rFont val="Arial Cyr"/>
        <family val="0"/>
      </rPr>
      <t>М1:35 500 000,  ф.А-0</t>
    </r>
  </si>
  <si>
    <r>
      <t>Історія середніх віків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>7</t>
    </r>
    <r>
      <rPr>
        <sz val="11"/>
        <rFont val="Arial Cyr"/>
        <family val="0"/>
      </rPr>
      <t xml:space="preserve"> класу</t>
    </r>
  </si>
  <si>
    <r>
      <t>Нова історія, а</t>
    </r>
    <r>
      <rPr>
        <sz val="11"/>
        <rFont val="Arial Cyr"/>
        <family val="0"/>
      </rPr>
      <t>тлас для</t>
    </r>
    <r>
      <rPr>
        <b/>
        <sz val="11"/>
        <rFont val="Arial Cyr"/>
        <family val="2"/>
      </rPr>
      <t xml:space="preserve"> 8 </t>
    </r>
    <r>
      <rPr>
        <sz val="11"/>
        <rFont val="Arial Cyr"/>
        <family val="0"/>
      </rPr>
      <t xml:space="preserve">класу </t>
    </r>
  </si>
  <si>
    <r>
      <t>Нова історія</t>
    </r>
    <r>
      <rPr>
        <sz val="11"/>
        <rFont val="Arial Cyr"/>
        <family val="0"/>
      </rPr>
      <t xml:space="preserve">,атлас для </t>
    </r>
    <r>
      <rPr>
        <b/>
        <sz val="11"/>
        <rFont val="Arial Cyr"/>
        <family val="2"/>
      </rPr>
      <t>9</t>
    </r>
    <r>
      <rPr>
        <sz val="11"/>
        <rFont val="Arial Cyr"/>
        <family val="0"/>
      </rPr>
      <t xml:space="preserve"> класу</t>
    </r>
  </si>
  <si>
    <r>
      <t>Всесвітня історія. Новітній період</t>
    </r>
    <r>
      <rPr>
        <sz val="11"/>
        <rFont val="Arial Cyr"/>
        <family val="0"/>
      </rPr>
      <t xml:space="preserve">,атлас для </t>
    </r>
    <r>
      <rPr>
        <b/>
        <sz val="11"/>
        <rFont val="Arial Cyr"/>
        <family val="2"/>
      </rPr>
      <t>10</t>
    </r>
    <r>
      <rPr>
        <sz val="11"/>
        <rFont val="Arial Cyr"/>
        <family val="0"/>
      </rPr>
      <t xml:space="preserve"> класу</t>
    </r>
  </si>
  <si>
    <r>
      <t>Всесвітня історія. Новітній період</t>
    </r>
    <r>
      <rPr>
        <sz val="11"/>
        <rFont val="Arial Cyr"/>
        <family val="0"/>
      </rPr>
      <t xml:space="preserve">,атлас для </t>
    </r>
    <r>
      <rPr>
        <b/>
        <sz val="11"/>
        <rFont val="Arial Cyr"/>
        <family val="2"/>
      </rPr>
      <t xml:space="preserve">11 </t>
    </r>
    <r>
      <rPr>
        <sz val="11"/>
        <rFont val="Arial Cyr"/>
        <family val="0"/>
      </rPr>
      <t>класу</t>
    </r>
  </si>
  <si>
    <r>
      <t>І</t>
    </r>
    <r>
      <rPr>
        <b/>
        <sz val="11"/>
        <rFont val="Arial Cyr"/>
        <family val="2"/>
      </rPr>
      <t>сторія середніх віків</t>
    </r>
    <r>
      <rPr>
        <sz val="11"/>
        <rFont val="Arial Cyr"/>
        <family val="0"/>
      </rPr>
      <t xml:space="preserve">, </t>
    </r>
    <r>
      <rPr>
        <b/>
        <sz val="11"/>
        <rFont val="Arial Cyr"/>
        <family val="2"/>
      </rPr>
      <t>7</t>
    </r>
    <r>
      <rPr>
        <sz val="11"/>
        <rFont val="Arial Cyr"/>
        <family val="0"/>
      </rPr>
      <t>кл</t>
    </r>
  </si>
  <si>
    <r>
      <t>Нова історія, 8</t>
    </r>
    <r>
      <rPr>
        <sz val="11"/>
        <rFont val="Arial Cyr"/>
        <family val="0"/>
      </rPr>
      <t xml:space="preserve"> клас </t>
    </r>
  </si>
  <si>
    <r>
      <t>Нова історія,</t>
    </r>
    <r>
      <rPr>
        <sz val="11"/>
        <rFont val="Arial Cyr"/>
        <family val="0"/>
      </rPr>
      <t xml:space="preserve">  </t>
    </r>
    <r>
      <rPr>
        <b/>
        <sz val="11"/>
        <rFont val="Arial Cyr"/>
        <family val="2"/>
      </rPr>
      <t>9</t>
    </r>
    <r>
      <rPr>
        <sz val="11"/>
        <rFont val="Arial Cyr"/>
        <family val="0"/>
      </rPr>
      <t xml:space="preserve"> клас </t>
    </r>
  </si>
  <si>
    <r>
      <t>Всесвітня історія. Новітній період,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2"/>
      </rPr>
      <t>10</t>
    </r>
    <r>
      <rPr>
        <sz val="11"/>
        <rFont val="Arial Cyr"/>
        <family val="0"/>
      </rPr>
      <t xml:space="preserve"> клас</t>
    </r>
  </si>
  <si>
    <r>
      <t>Всесвітня історія. Новітній період,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2"/>
      </rPr>
      <t>11</t>
    </r>
    <r>
      <rPr>
        <sz val="11"/>
        <rFont val="Arial Cyr"/>
        <family val="0"/>
      </rPr>
      <t xml:space="preserve"> клас</t>
    </r>
  </si>
  <si>
    <r>
      <t>Історія України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>10</t>
    </r>
    <r>
      <rPr>
        <sz val="11"/>
        <rFont val="Arial Cyr"/>
        <family val="0"/>
      </rPr>
      <t xml:space="preserve"> класу</t>
    </r>
  </si>
  <si>
    <r>
      <t>Історія України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 xml:space="preserve">11 </t>
    </r>
    <r>
      <rPr>
        <sz val="11"/>
        <rFont val="Arial Cyr"/>
        <family val="0"/>
      </rPr>
      <t>класу</t>
    </r>
  </si>
  <si>
    <r>
      <t>Історія України, 10</t>
    </r>
    <r>
      <rPr>
        <sz val="11"/>
        <rFont val="Arial Cyr"/>
        <family val="0"/>
      </rPr>
      <t xml:space="preserve"> клас</t>
    </r>
  </si>
  <si>
    <r>
      <t>Історії України, 11</t>
    </r>
    <r>
      <rPr>
        <sz val="11"/>
        <rFont val="Arial Cyr"/>
        <family val="0"/>
      </rPr>
      <t xml:space="preserve"> клас</t>
    </r>
  </si>
  <si>
    <r>
      <t>Харьковская область</t>
    </r>
    <r>
      <rPr>
        <sz val="10"/>
        <color indexed="8"/>
        <rFont val="Arial Cyr"/>
        <family val="0"/>
      </rPr>
      <t xml:space="preserve">.Карта автодорог М 1:220 000 </t>
    </r>
  </si>
  <si>
    <t>Атлас Природознавство 5 кл</t>
  </si>
  <si>
    <t>Світ політичний, М1: 35 млн, папір (ламінація)</t>
  </si>
  <si>
    <r>
      <t>Запоріжжя</t>
    </r>
    <r>
      <rPr>
        <sz val="10"/>
        <rFont val="Arial Cyr"/>
        <family val="0"/>
      </rPr>
      <t>. План міста, М1:19 000, стінна,   карта</t>
    </r>
  </si>
  <si>
    <r>
      <t>Запоріжжя</t>
    </r>
    <r>
      <rPr>
        <sz val="10"/>
        <color indexed="8"/>
        <rFont val="Arial Cyr"/>
        <family val="0"/>
      </rPr>
      <t>, план міста (складана)</t>
    </r>
  </si>
  <si>
    <r>
      <t xml:space="preserve">Страны СНГ </t>
    </r>
    <r>
      <rPr>
        <sz val="10"/>
        <color indexed="8"/>
        <rFont val="Arial Cyr"/>
        <family val="0"/>
      </rPr>
      <t>(складка)</t>
    </r>
  </si>
  <si>
    <r>
      <t xml:space="preserve">Страны СНГ </t>
    </r>
    <r>
      <rPr>
        <sz val="10"/>
        <rFont val="Arial Cyr"/>
        <family val="0"/>
      </rPr>
      <t>М:6,5 млн, стінна,( 134 х 97см) папір</t>
    </r>
  </si>
  <si>
    <t xml:space="preserve">Світ фізичний, М1:35 млн, папір/ ламінація                        </t>
  </si>
  <si>
    <t>з підсвітленням пластикова підставка (чорна)</t>
  </si>
  <si>
    <r>
      <t>Фізичний/політичний (з подвійною картою) пластиковий</t>
    </r>
    <r>
      <rPr>
        <sz val="10"/>
        <rFont val="Arial Cyr"/>
        <family val="0"/>
      </rPr>
      <t>(укр.мова)</t>
    </r>
  </si>
  <si>
    <t>без підсвітленням дерев'яна підставка</t>
  </si>
  <si>
    <t xml:space="preserve"> з підсвітленням
пластикова підставка</t>
  </si>
  <si>
    <r>
      <t xml:space="preserve">Світ. </t>
    </r>
    <r>
      <rPr>
        <sz val="10"/>
        <rFont val="Arial Cyr"/>
        <family val="0"/>
      </rPr>
      <t>Політична карта,</t>
    </r>
    <r>
      <rPr>
        <sz val="10"/>
        <rFont val="Arial Cyr"/>
        <family val="0"/>
      </rPr>
      <t xml:space="preserve"> М1:32 000 000, ф.А-0 /110 х 77 см/ (укр.мова)</t>
    </r>
  </si>
  <si>
    <r>
      <t xml:space="preserve">Світ. </t>
    </r>
    <r>
      <rPr>
        <sz val="10"/>
        <rFont val="Arial Cyr"/>
        <family val="0"/>
      </rPr>
      <t>Політична карта,</t>
    </r>
    <r>
      <rPr>
        <sz val="10"/>
        <rFont val="Arial Cyr"/>
        <family val="0"/>
      </rPr>
      <t xml:space="preserve"> М1:32 000 000, ф.А-0 /110 х 77 см/ (рос. мова)</t>
    </r>
  </si>
  <si>
    <r>
      <t>Світ.</t>
    </r>
    <r>
      <rPr>
        <sz val="10"/>
        <rFont val="Arial Cyr"/>
        <family val="0"/>
      </rPr>
      <t xml:space="preserve"> Загальногеографічна карта, М1:32 000 000, ф А-0,110х80см        ( укр.мова)</t>
    </r>
  </si>
  <si>
    <r>
      <t>Світ.</t>
    </r>
    <r>
      <rPr>
        <sz val="10"/>
        <rFont val="Arial Cyr"/>
        <family val="0"/>
      </rPr>
      <t xml:space="preserve"> Загальногеографічна карта, М1:32 000 000, ф А-0,110х80см          ( рос. мова)</t>
    </r>
  </si>
  <si>
    <t>папір/ламінація</t>
  </si>
  <si>
    <r>
      <t>Кривий Ріг</t>
    </r>
    <r>
      <rPr>
        <sz val="10"/>
        <rFont val="Arial Cyr"/>
        <family val="0"/>
      </rPr>
      <t>.План міста (до кожного будинку) М1: 27 000,стінна, карта</t>
    </r>
  </si>
  <si>
    <r>
      <t>Кривий Ріг.</t>
    </r>
    <r>
      <rPr>
        <sz val="10"/>
        <color indexed="8"/>
        <rFont val="Arial Cyr"/>
        <family val="0"/>
      </rPr>
      <t>План міста (до кожного будинку) М1: 27 000 /складка/</t>
    </r>
  </si>
  <si>
    <r>
      <t>Полтава.</t>
    </r>
    <r>
      <rPr>
        <sz val="10"/>
        <rFont val="Arial Cyr"/>
        <family val="0"/>
      </rPr>
      <t>План міста (до кожного будинку) М1: 12 000 /стінна карта/</t>
    </r>
  </si>
  <si>
    <r>
      <t>Полтава.</t>
    </r>
    <r>
      <rPr>
        <sz val="10"/>
        <color indexed="8"/>
        <rFont val="Arial Cyr"/>
        <family val="0"/>
      </rPr>
      <t>План міста (до кожного будинку) М1: 12 000 /cкладка/</t>
    </r>
  </si>
  <si>
    <r>
      <t xml:space="preserve">Політичний пластиковий </t>
    </r>
    <r>
      <rPr>
        <sz val="8"/>
        <rFont val="Arial Cyr"/>
        <family val="0"/>
      </rPr>
      <t>(укр. мова)</t>
    </r>
  </si>
  <si>
    <r>
      <t xml:space="preserve">Загально-географічний з тваринами лакований </t>
    </r>
    <r>
      <rPr>
        <sz val="8"/>
        <rFont val="Arial Cyr"/>
        <family val="0"/>
      </rPr>
      <t xml:space="preserve"> (укр. мова)</t>
    </r>
  </si>
  <si>
    <r>
      <t>Фізичний/політичний (з подвійною картою) лакований</t>
    </r>
    <r>
      <rPr>
        <sz val="8"/>
        <rFont val="Arial Cyr"/>
        <family val="0"/>
      </rPr>
      <t>(укр.мова)</t>
    </r>
  </si>
  <si>
    <t>Фізичний пластиковий (укр. мова)</t>
  </si>
  <si>
    <t xml:space="preserve">Політичний пластиковий,укр.                                                </t>
  </si>
  <si>
    <t>без підсвітлення  підставка (чорна)</t>
  </si>
  <si>
    <t>0</t>
  </si>
  <si>
    <t xml:space="preserve">           E-mail: iat@maps.kiev.ua   www.iat.kiev.ua, www.osvitanet.com.ua</t>
  </si>
  <si>
    <t xml:space="preserve">                                          Діаметр 32 см</t>
  </si>
  <si>
    <t>Світ. Політична карта М1:54 000 000  40*60см</t>
  </si>
  <si>
    <t>підлоговий 
дерев'яна підставка</t>
  </si>
  <si>
    <t>підлоговий 
дерев'яна підставка "Преміум"</t>
  </si>
  <si>
    <r>
      <t xml:space="preserve">Україна. </t>
    </r>
    <r>
      <rPr>
        <sz val="10"/>
        <rFont val="Arial Cyr"/>
        <family val="0"/>
      </rPr>
      <t xml:space="preserve"> У козацькому стилі М1:1 500 000 (100х68)см</t>
    </r>
  </si>
  <si>
    <r>
      <t>Київ,</t>
    </r>
    <r>
      <rPr>
        <sz val="10"/>
        <color indexed="8"/>
        <rFont val="Arial Cyr"/>
        <family val="0"/>
      </rPr>
      <t xml:space="preserve"> М1:21 000 , двосторонній , складаний</t>
    </r>
  </si>
  <si>
    <t>Карти стінні</t>
  </si>
  <si>
    <t xml:space="preserve">з підсвітленням пластикова підставка </t>
  </si>
  <si>
    <t>без підсвітленням пластикова підставка</t>
  </si>
  <si>
    <t xml:space="preserve">без підсвітленням пластикова підставка </t>
  </si>
  <si>
    <r>
      <t>Природознавство</t>
    </r>
    <r>
      <rPr>
        <sz val="11"/>
        <rFont val="Arial Cyr"/>
        <family val="0"/>
      </rPr>
      <t>, атлас для</t>
    </r>
    <r>
      <rPr>
        <b/>
        <sz val="11"/>
        <rFont val="Arial Cyr"/>
        <family val="0"/>
      </rPr>
      <t xml:space="preserve"> 1-2</t>
    </r>
    <r>
      <rPr>
        <sz val="11"/>
        <rFont val="Arial Cyr"/>
        <family val="0"/>
      </rPr>
      <t xml:space="preserve"> класу     </t>
    </r>
  </si>
  <si>
    <t xml:space="preserve">                            02660 МСП-660, м.Київ, вул.Попудренка, 52.  тел.+38 044 568 53 32(31),тел./факс.+38 044 292 20 27</t>
  </si>
  <si>
    <r>
      <t>Україна.</t>
    </r>
    <r>
      <rPr>
        <sz val="10"/>
        <rFont val="Arial Cyr"/>
        <family val="0"/>
      </rPr>
      <t xml:space="preserve"> фізична, М1:2 400 000, 65х45 cм</t>
    </r>
  </si>
  <si>
    <r>
      <t xml:space="preserve">Географія </t>
    </r>
    <r>
      <rPr>
        <sz val="11"/>
        <rFont val="Arial Cyr"/>
        <family val="0"/>
      </rPr>
      <t>України, атлас для</t>
    </r>
    <r>
      <rPr>
        <b/>
        <sz val="11"/>
        <rFont val="Arial Cyr"/>
        <family val="2"/>
      </rPr>
      <t xml:space="preserve"> 8 </t>
    </r>
    <r>
      <rPr>
        <sz val="11"/>
        <rFont val="Arial Cyr"/>
        <family val="0"/>
      </rPr>
      <t>класу , з вкладкою за новою програмою</t>
    </r>
  </si>
  <si>
    <r>
      <t xml:space="preserve">Карта тварин світу </t>
    </r>
    <r>
      <rPr>
        <sz val="10"/>
        <rFont val="Arial Cyr"/>
        <family val="0"/>
      </rPr>
      <t>М1:35 500 000, 100*70</t>
    </r>
  </si>
  <si>
    <r>
      <t>Карта.</t>
    </r>
    <r>
      <rPr>
        <b/>
        <sz val="10"/>
        <rFont val="Arial Cyr"/>
        <family val="0"/>
      </rPr>
      <t>Світ навколо нас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М1:35 000 000, ф.А-0         </t>
    </r>
  </si>
  <si>
    <r>
      <t xml:space="preserve">Карта тварин світу </t>
    </r>
    <r>
      <rPr>
        <sz val="10"/>
        <rFont val="Arial Cyr"/>
        <family val="0"/>
      </rPr>
      <t xml:space="preserve">М1:54 500 000, А-2, 65х45, </t>
    </r>
  </si>
  <si>
    <r>
      <t xml:space="preserve">Європа. </t>
    </r>
    <r>
      <rPr>
        <sz val="10"/>
        <rFont val="Arial Cyr"/>
        <family val="0"/>
      </rPr>
      <t>Політична карта</t>
    </r>
    <r>
      <rPr>
        <sz val="10"/>
        <rFont val="Arial Cyr"/>
        <family val="0"/>
      </rPr>
      <t xml:space="preserve"> М1:3 8500 000 картон,  укр./160х110 см/      </t>
    </r>
  </si>
  <si>
    <r>
      <t>Україна</t>
    </r>
    <r>
      <rPr>
        <sz val="10"/>
        <color indexed="8"/>
        <rFont val="Arial Cyr"/>
        <family val="0"/>
      </rPr>
      <t xml:space="preserve">.Автокарта М 1:850 000/Європа/2 листа/160х110  </t>
    </r>
  </si>
  <si>
    <r>
      <t>Я у світі,</t>
    </r>
    <r>
      <rPr>
        <sz val="11"/>
        <rFont val="Arial Cyr"/>
        <family val="0"/>
      </rPr>
      <t xml:space="preserve"> атлас для</t>
    </r>
    <r>
      <rPr>
        <b/>
        <sz val="11"/>
        <rFont val="Arial Cyr"/>
        <family val="0"/>
      </rPr>
      <t xml:space="preserve"> 3-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2"/>
      </rPr>
      <t>4</t>
    </r>
    <r>
      <rPr>
        <sz val="11"/>
        <rFont val="Arial Cyr"/>
        <family val="0"/>
      </rPr>
      <t xml:space="preserve"> класу   </t>
    </r>
    <r>
      <rPr>
        <b/>
        <sz val="11"/>
        <rFont val="Arial Cyr"/>
        <family val="0"/>
      </rPr>
      <t xml:space="preserve"> </t>
    </r>
    <r>
      <rPr>
        <b/>
        <sz val="11"/>
        <color indexed="44"/>
        <rFont val="Arial Cyr"/>
        <family val="0"/>
      </rPr>
      <t>НОВИНКА</t>
    </r>
  </si>
  <si>
    <r>
      <t xml:space="preserve">Антік пластиковий </t>
    </r>
    <r>
      <rPr>
        <b/>
        <sz val="8"/>
        <rFont val="Arial Cyr"/>
        <family val="0"/>
      </rPr>
      <t>(</t>
    </r>
    <r>
      <rPr>
        <sz val="8"/>
        <rFont val="Arial Cyr"/>
        <family val="0"/>
      </rPr>
      <t>укр.мова</t>
    </r>
    <r>
      <rPr>
        <b/>
        <sz val="8"/>
        <rFont val="Arial Cyr"/>
        <family val="0"/>
      </rPr>
      <t>)</t>
    </r>
  </si>
  <si>
    <r>
      <t>Україна</t>
    </r>
    <r>
      <rPr>
        <sz val="10"/>
        <rFont val="Arial Cyr"/>
        <family val="0"/>
      </rPr>
      <t xml:space="preserve">. Оглядова карта М1:2 350 000 (ф.А-2)     </t>
    </r>
  </si>
  <si>
    <t>Земля у космосі (ф.А-2)/картон/</t>
  </si>
  <si>
    <r>
      <t xml:space="preserve">Європа. </t>
    </r>
    <r>
      <rPr>
        <sz val="10"/>
        <rFont val="Arial Cyr"/>
        <family val="0"/>
      </rPr>
      <t>Політична карта</t>
    </r>
    <r>
      <rPr>
        <sz val="10"/>
        <rFont val="Arial Cyr"/>
        <family val="0"/>
      </rPr>
      <t xml:space="preserve"> М1:5 400 000 (ф.А-0) /110×77 см/   </t>
    </r>
  </si>
  <si>
    <r>
      <t xml:space="preserve">Європа. </t>
    </r>
    <r>
      <rPr>
        <sz val="10"/>
        <rFont val="Arial Cyr"/>
        <family val="0"/>
      </rPr>
      <t xml:space="preserve">Політична карта  М1:10 000 000, ф.А-2, /65 х 45 см/ </t>
    </r>
  </si>
  <si>
    <t>під замовлення</t>
  </si>
  <si>
    <r>
      <t>Україна.Автокарта.</t>
    </r>
    <r>
      <rPr>
        <sz val="10"/>
        <color indexed="8"/>
        <rFont val="Arial Cyr"/>
        <family val="0"/>
      </rPr>
      <t xml:space="preserve"> М1:850 000 /Європа(складана)   </t>
    </r>
  </si>
  <si>
    <r>
      <t xml:space="preserve">Політичний під старовину,  лакований,  </t>
    </r>
    <r>
      <rPr>
        <sz val="8"/>
        <rFont val="Arial Cyr"/>
        <family val="0"/>
      </rPr>
      <t xml:space="preserve">(укр.мова)    </t>
    </r>
  </si>
  <si>
    <t xml:space="preserve">Зоряне небо  лакований(укр.мова)            </t>
  </si>
  <si>
    <t xml:space="preserve">Політичний під старовину  лакований(укр.мова)         </t>
  </si>
  <si>
    <r>
      <rPr>
        <b/>
        <sz val="11"/>
        <rFont val="Arial Cyr"/>
        <family val="0"/>
      </rPr>
      <t>Регіони та країни</t>
    </r>
    <r>
      <rPr>
        <sz val="11"/>
        <rFont val="Arial Cyr"/>
        <family val="0"/>
      </rPr>
      <t xml:space="preserve">, атлас для </t>
    </r>
    <r>
      <rPr>
        <b/>
        <sz val="11"/>
        <rFont val="Arial Cyr"/>
        <family val="2"/>
      </rPr>
      <t xml:space="preserve">10 </t>
    </r>
    <r>
      <rPr>
        <sz val="11"/>
        <rFont val="Arial Cyr"/>
        <family val="0"/>
      </rPr>
      <t>класу</t>
    </r>
  </si>
  <si>
    <r>
      <t xml:space="preserve">Регіони та країни, </t>
    </r>
    <r>
      <rPr>
        <b/>
        <sz val="11"/>
        <rFont val="Arial Cyr"/>
        <family val="2"/>
      </rPr>
      <t>10</t>
    </r>
    <r>
      <rPr>
        <sz val="11"/>
        <rFont val="Arial Cyr"/>
        <family val="0"/>
      </rPr>
      <t>кл</t>
    </r>
  </si>
  <si>
    <r>
      <t>Україна: природа, населення</t>
    </r>
    <r>
      <rPr>
        <sz val="11"/>
        <rFont val="Arial Cyr"/>
        <family val="0"/>
      </rPr>
      <t>, атлас для</t>
    </r>
    <r>
      <rPr>
        <b/>
        <sz val="11"/>
        <rFont val="Arial Cyr"/>
        <family val="2"/>
      </rPr>
      <t xml:space="preserve"> 8 </t>
    </r>
    <r>
      <rPr>
        <sz val="11"/>
        <rFont val="Arial Cyr"/>
        <family val="0"/>
      </rPr>
      <t xml:space="preserve">класу,  </t>
    </r>
  </si>
  <si>
    <r>
      <t>Україна: природа, населення,8</t>
    </r>
    <r>
      <rPr>
        <sz val="11"/>
        <rFont val="Arial Cyr"/>
        <family val="0"/>
      </rPr>
      <t xml:space="preserve"> клас </t>
    </r>
  </si>
  <si>
    <r>
      <t>Україна: світове господарство</t>
    </r>
    <r>
      <rPr>
        <sz val="11"/>
        <rFont val="Arial Cyr"/>
        <family val="0"/>
      </rPr>
      <t>,</t>
    </r>
    <r>
      <rPr>
        <b/>
        <sz val="11"/>
        <rFont val="Arial Cyr"/>
        <family val="2"/>
      </rPr>
      <t xml:space="preserve">9 </t>
    </r>
    <r>
      <rPr>
        <sz val="11"/>
        <rFont val="Arial Cyr"/>
        <family val="0"/>
      </rPr>
      <t xml:space="preserve">класу </t>
    </r>
  </si>
  <si>
    <r>
      <t>Україна: світове господарство</t>
    </r>
    <r>
      <rPr>
        <sz val="11"/>
        <rFont val="Arial Cyr"/>
        <family val="0"/>
      </rPr>
      <t>, атлас для</t>
    </r>
    <r>
      <rPr>
        <b/>
        <sz val="11"/>
        <rFont val="Arial Cyr"/>
        <family val="2"/>
      </rPr>
      <t xml:space="preserve"> 9 </t>
    </r>
    <r>
      <rPr>
        <sz val="11"/>
        <rFont val="Arial Cyr"/>
        <family val="0"/>
      </rPr>
      <t>класу</t>
    </r>
  </si>
  <si>
    <t>105</t>
  </si>
  <si>
    <r>
      <t>Київ.До кожного будинку</t>
    </r>
    <r>
      <rPr>
        <sz val="10"/>
        <color indexed="8"/>
        <rFont val="Arial Cyr"/>
        <family val="0"/>
      </rPr>
      <t xml:space="preserve"> М 1:21 000,                                                 /108х154см.                               /стінна карта/   </t>
    </r>
  </si>
  <si>
    <r>
      <t>Україна</t>
    </r>
    <r>
      <rPr>
        <sz val="10"/>
        <rFont val="Arial Cyr"/>
        <family val="0"/>
      </rPr>
      <t xml:space="preserve">. Адміністративний поділ М1:2 350 000, ф.А-2                                45 х 65 см                                          </t>
    </r>
  </si>
  <si>
    <t xml:space="preserve">Україна. Адміністративний поділ, М1:2 400 000   61*41 см.  </t>
  </si>
  <si>
    <r>
      <t xml:space="preserve">Світ. </t>
    </r>
    <r>
      <rPr>
        <sz val="10"/>
        <rFont val="Arial Cyr"/>
        <family val="0"/>
      </rPr>
      <t>Політична карта</t>
    </r>
    <r>
      <rPr>
        <sz val="10"/>
        <rFont val="Arial Cyr"/>
        <family val="0"/>
      </rPr>
      <t xml:space="preserve">,  М1:22 000 000 /160 х 110 см/       </t>
    </r>
    <r>
      <rPr>
        <b/>
        <sz val="10"/>
        <color indexed="62"/>
        <rFont val="Arial Cyr"/>
        <family val="0"/>
      </rPr>
      <t>новий тираж</t>
    </r>
  </si>
  <si>
    <r>
      <t xml:space="preserve">Світ. </t>
    </r>
    <r>
      <rPr>
        <sz val="10"/>
        <rFont val="Arial Cyr"/>
        <family val="0"/>
      </rPr>
      <t xml:space="preserve">Політична карта, М1:54 000 000, ф.А-2     </t>
    </r>
  </si>
  <si>
    <t xml:space="preserve">Фізичний пластиковий,рос.                                                </t>
  </si>
  <si>
    <t xml:space="preserve">              13.06.2019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</si>
</sst>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\ dddd"/>
    <numFmt numFmtId="189" formatCode="0.000"/>
    <numFmt numFmtId="190" formatCode="#,##0.00\ &quot;грн.&quot;"/>
    <numFmt numFmtId="191" formatCode="#,##0.00_ ;\-#,##0.00\ "/>
    <numFmt numFmtId="192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i/>
      <sz val="9"/>
      <color indexed="8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i/>
      <sz val="10"/>
      <color indexed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color indexed="44"/>
      <name val="Arial Cyr"/>
      <family val="0"/>
    </font>
    <font>
      <b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9" fontId="5" fillId="32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2" fontId="0" fillId="0" borderId="17" xfId="0" applyNumberFormat="1" applyFont="1" applyBorder="1" applyAlignment="1">
      <alignment horizontal="center"/>
    </xf>
    <xf numFmtId="9" fontId="5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0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9" fontId="6" fillId="32" borderId="2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9" fontId="12" fillId="32" borderId="11" xfId="0" applyNumberFormat="1" applyFont="1" applyFill="1" applyBorder="1" applyAlignment="1">
      <alignment horizontal="center" vertical="center"/>
    </xf>
    <xf numFmtId="9" fontId="6" fillId="32" borderId="11" xfId="0" applyNumberFormat="1" applyFont="1" applyFill="1" applyBorder="1" applyAlignment="1">
      <alignment horizontal="center" vertical="center"/>
    </xf>
    <xf numFmtId="9" fontId="13" fillId="32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9" fontId="6" fillId="32" borderId="13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2" fontId="6" fillId="32" borderId="21" xfId="0" applyNumberFormat="1" applyFont="1" applyFill="1" applyBorder="1" applyAlignment="1">
      <alignment/>
    </xf>
    <xf numFmtId="9" fontId="6" fillId="32" borderId="21" xfId="0" applyNumberFormat="1" applyFont="1" applyFill="1" applyBorder="1" applyAlignment="1">
      <alignment horizontal="center" vertical="center"/>
    </xf>
    <xf numFmtId="9" fontId="15" fillId="32" borderId="13" xfId="0" applyNumberFormat="1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left"/>
    </xf>
    <xf numFmtId="2" fontId="16" fillId="32" borderId="13" xfId="0" applyNumberFormat="1" applyFont="1" applyFill="1" applyBorder="1" applyAlignment="1">
      <alignment horizontal="center"/>
    </xf>
    <xf numFmtId="2" fontId="17" fillId="32" borderId="13" xfId="0" applyNumberFormat="1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vertical="center"/>
    </xf>
    <xf numFmtId="9" fontId="15" fillId="32" borderId="1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15" fillId="32" borderId="11" xfId="0" applyFont="1" applyFill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2" fontId="19" fillId="32" borderId="12" xfId="0" applyNumberFormat="1" applyFont="1" applyFill="1" applyBorder="1" applyAlignment="1">
      <alignment horizontal="center"/>
    </xf>
    <xf numFmtId="9" fontId="15" fillId="32" borderId="21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0" fontId="6" fillId="32" borderId="26" xfId="0" applyFont="1" applyFill="1" applyBorder="1" applyAlignment="1">
      <alignment horizontal="center" vertical="center"/>
    </xf>
    <xf numFmtId="2" fontId="6" fillId="32" borderId="26" xfId="0" applyNumberFormat="1" applyFont="1" applyFill="1" applyBorder="1" applyAlignment="1">
      <alignment/>
    </xf>
    <xf numFmtId="9" fontId="6" fillId="32" borderId="26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horizontal="left"/>
    </xf>
    <xf numFmtId="2" fontId="9" fillId="32" borderId="24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/>
    </xf>
    <xf numFmtId="2" fontId="10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2" fontId="7" fillId="32" borderId="27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2" fontId="7" fillId="32" borderId="11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2" fontId="20" fillId="32" borderId="11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0" fillId="32" borderId="17" xfId="0" applyNumberFormat="1" applyFont="1" applyFill="1" applyBorder="1" applyAlignment="1">
      <alignment horizontal="center"/>
    </xf>
    <xf numFmtId="2" fontId="9" fillId="32" borderId="17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2" fontId="5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1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9" fillId="33" borderId="0" xfId="0" applyFont="1" applyFill="1" applyBorder="1" applyAlignment="1">
      <alignment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 vertical="center" wrapText="1"/>
    </xf>
    <xf numFmtId="2" fontId="0" fillId="0" borderId="36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49" fontId="0" fillId="0" borderId="33" xfId="0" applyNumberFormat="1" applyFont="1" applyFill="1" applyBorder="1" applyAlignment="1">
      <alignment horizontal="left"/>
    </xf>
    <xf numFmtId="49" fontId="9" fillId="0" borderId="33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49" fontId="9" fillId="0" borderId="34" xfId="0" applyNumberFormat="1" applyFont="1" applyFill="1" applyBorder="1" applyAlignment="1">
      <alignment horizontal="left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2" fontId="9" fillId="32" borderId="0" xfId="0" applyNumberFormat="1" applyFont="1" applyFill="1" applyBorder="1" applyAlignment="1">
      <alignment horizontal="center"/>
    </xf>
    <xf numFmtId="0" fontId="10" fillId="32" borderId="38" xfId="0" applyFont="1" applyFill="1" applyBorder="1" applyAlignment="1">
      <alignment vertical="center"/>
    </xf>
    <xf numFmtId="0" fontId="9" fillId="32" borderId="38" xfId="0" applyFont="1" applyFill="1" applyBorder="1" applyAlignment="1">
      <alignment vertical="center"/>
    </xf>
    <xf numFmtId="9" fontId="9" fillId="32" borderId="38" xfId="0" applyNumberFormat="1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/>
    </xf>
    <xf numFmtId="2" fontId="9" fillId="32" borderId="12" xfId="0" applyNumberFormat="1" applyFont="1" applyFill="1" applyBorder="1" applyAlignment="1">
      <alignment horizontal="center" vertical="center"/>
    </xf>
    <xf numFmtId="9" fontId="10" fillId="32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2" fontId="10" fillId="33" borderId="12" xfId="0" applyNumberFormat="1" applyFont="1" applyFill="1" applyBorder="1" applyAlignment="1">
      <alignment horizontal="center" vertical="center"/>
    </xf>
    <xf numFmtId="9" fontId="9" fillId="33" borderId="38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9" fontId="10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vertical="center"/>
    </xf>
    <xf numFmtId="2" fontId="10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9" fontId="10" fillId="33" borderId="11" xfId="0" applyNumberFormat="1" applyFont="1" applyFill="1" applyBorder="1" applyAlignment="1">
      <alignment horizontal="center" vertical="center"/>
    </xf>
    <xf numFmtId="2" fontId="9" fillId="33" borderId="29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9" fontId="12" fillId="32" borderId="11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9" fontId="15" fillId="3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0" fillId="33" borderId="0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2" fontId="0" fillId="33" borderId="1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vertical="center" wrapText="1"/>
    </xf>
    <xf numFmtId="2" fontId="1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left" vertical="center" wrapText="1"/>
    </xf>
    <xf numFmtId="2" fontId="0" fillId="33" borderId="40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left" vertical="center" wrapText="1"/>
    </xf>
    <xf numFmtId="2" fontId="5" fillId="33" borderId="35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left"/>
    </xf>
    <xf numFmtId="2" fontId="0" fillId="33" borderId="31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left"/>
    </xf>
    <xf numFmtId="2" fontId="0" fillId="33" borderId="29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left"/>
    </xf>
    <xf numFmtId="2" fontId="5" fillId="33" borderId="34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left"/>
    </xf>
    <xf numFmtId="2" fontId="0" fillId="33" borderId="32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43" xfId="0" applyNumberFormat="1" applyFont="1" applyFill="1" applyBorder="1" applyAlignment="1">
      <alignment horizontal="left"/>
    </xf>
    <xf numFmtId="2" fontId="0" fillId="33" borderId="36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left"/>
    </xf>
    <xf numFmtId="2" fontId="0" fillId="33" borderId="37" xfId="0" applyNumberFormat="1" applyFont="1" applyFill="1" applyBorder="1" applyAlignment="1">
      <alignment horizontal="center"/>
    </xf>
    <xf numFmtId="49" fontId="9" fillId="33" borderId="33" xfId="0" applyNumberFormat="1" applyFont="1" applyFill="1" applyBorder="1" applyAlignment="1">
      <alignment horizontal="left" vertical="center" wrapText="1"/>
    </xf>
    <xf numFmtId="2" fontId="10" fillId="33" borderId="33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left" vertical="center" wrapText="1"/>
    </xf>
    <xf numFmtId="2" fontId="10" fillId="33" borderId="35" xfId="0" applyNumberFormat="1" applyFont="1" applyFill="1" applyBorder="1" applyAlignment="1">
      <alignment horizontal="center"/>
    </xf>
    <xf numFmtId="2" fontId="10" fillId="33" borderId="34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left"/>
    </xf>
    <xf numFmtId="49" fontId="0" fillId="32" borderId="29" xfId="0" applyNumberFormat="1" applyFont="1" applyFill="1" applyBorder="1" applyAlignment="1">
      <alignment horizontal="left"/>
    </xf>
    <xf numFmtId="2" fontId="0" fillId="32" borderId="16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 vertical="center" wrapText="1"/>
    </xf>
    <xf numFmtId="49" fontId="0" fillId="0" borderId="43" xfId="0" applyNumberFormat="1" applyFont="1" applyBorder="1" applyAlignment="1">
      <alignment horizontal="left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/>
    </xf>
    <xf numFmtId="9" fontId="6" fillId="33" borderId="11" xfId="0" applyNumberFormat="1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16" fillId="32" borderId="20" xfId="0" applyNumberFormat="1" applyFont="1" applyFill="1" applyBorder="1" applyAlignment="1">
      <alignment horizontal="center"/>
    </xf>
    <xf numFmtId="9" fontId="15" fillId="32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2" fontId="0" fillId="33" borderId="0" xfId="0" applyNumberFormat="1" applyFont="1" applyFill="1" applyBorder="1" applyAlignment="1">
      <alignment/>
    </xf>
    <xf numFmtId="0" fontId="0" fillId="33" borderId="29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4" fillId="0" borderId="16" xfId="0" applyFont="1" applyBorder="1" applyAlignment="1">
      <alignment/>
    </xf>
    <xf numFmtId="2" fontId="5" fillId="33" borderId="19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top"/>
    </xf>
    <xf numFmtId="0" fontId="12" fillId="32" borderId="27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12" fillId="32" borderId="11" xfId="0" applyFont="1" applyFill="1" applyBorder="1" applyAlignment="1">
      <alignment/>
    </xf>
    <xf numFmtId="2" fontId="0" fillId="33" borderId="36" xfId="0" applyNumberFormat="1" applyFont="1" applyFill="1" applyBorder="1" applyAlignment="1">
      <alignment horizontal="center"/>
    </xf>
    <xf numFmtId="0" fontId="12" fillId="32" borderId="45" xfId="0" applyFont="1" applyFill="1" applyBorder="1" applyAlignment="1">
      <alignment/>
    </xf>
    <xf numFmtId="0" fontId="12" fillId="32" borderId="4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12" fillId="32" borderId="24" xfId="0" applyFont="1" applyFill="1" applyBorder="1" applyAlignment="1">
      <alignment/>
    </xf>
    <xf numFmtId="2" fontId="9" fillId="0" borderId="4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10" fillId="33" borderId="26" xfId="0" applyNumberFormat="1" applyFont="1" applyFill="1" applyBorder="1" applyAlignment="1">
      <alignment horizontal="center"/>
    </xf>
    <xf numFmtId="2" fontId="9" fillId="33" borderId="37" xfId="0" applyNumberFormat="1" applyFont="1" applyFill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2" fontId="10" fillId="0" borderId="47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2" fontId="9" fillId="33" borderId="51" xfId="0" applyNumberFormat="1" applyFont="1" applyFill="1" applyBorder="1" applyAlignment="1">
      <alignment horizontal="center"/>
    </xf>
    <xf numFmtId="2" fontId="9" fillId="33" borderId="40" xfId="0" applyNumberFormat="1" applyFont="1" applyFill="1" applyBorder="1" applyAlignment="1">
      <alignment horizontal="center"/>
    </xf>
    <xf numFmtId="2" fontId="9" fillId="33" borderId="52" xfId="0" applyNumberFormat="1" applyFont="1" applyFill="1" applyBorder="1" applyAlignment="1">
      <alignment horizontal="center"/>
    </xf>
    <xf numFmtId="2" fontId="9" fillId="33" borderId="53" xfId="0" applyNumberFormat="1" applyFont="1" applyFill="1" applyBorder="1" applyAlignment="1">
      <alignment horizontal="center"/>
    </xf>
    <xf numFmtId="49" fontId="0" fillId="0" borderId="5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center"/>
    </xf>
    <xf numFmtId="2" fontId="9" fillId="32" borderId="23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2" fontId="0" fillId="33" borderId="51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vertical="center" wrapText="1"/>
    </xf>
    <xf numFmtId="0" fontId="9" fillId="0" borderId="15" xfId="0" applyFont="1" applyBorder="1" applyAlignment="1">
      <alignment/>
    </xf>
    <xf numFmtId="2" fontId="9" fillId="0" borderId="15" xfId="0" applyNumberFormat="1" applyFont="1" applyFill="1" applyBorder="1" applyAlignment="1">
      <alignment horizontal="center"/>
    </xf>
    <xf numFmtId="2" fontId="9" fillId="0" borderId="55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48" xfId="0" applyNumberFormat="1" applyFont="1" applyFill="1" applyBorder="1" applyAlignment="1">
      <alignment horizontal="center"/>
    </xf>
    <xf numFmtId="2" fontId="0" fillId="33" borderId="49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5" fillId="33" borderId="28" xfId="0" applyFont="1" applyFill="1" applyBorder="1" applyAlignment="1">
      <alignment horizontal="left" vertical="justify"/>
    </xf>
    <xf numFmtId="2" fontId="0" fillId="0" borderId="40" xfId="0" applyNumberFormat="1" applyFont="1" applyBorder="1" applyAlignment="1">
      <alignment horizontal="center"/>
    </xf>
    <xf numFmtId="2" fontId="0" fillId="33" borderId="46" xfId="0" applyNumberFormat="1" applyFont="1" applyFill="1" applyBorder="1" applyAlignment="1">
      <alignment horizontal="center"/>
    </xf>
    <xf numFmtId="2" fontId="0" fillId="33" borderId="56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 vertical="justify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vertical="center" wrapText="1"/>
    </xf>
    <xf numFmtId="2" fontId="0" fillId="33" borderId="47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2" fontId="0" fillId="33" borderId="50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49" fontId="0" fillId="0" borderId="42" xfId="0" applyNumberFormat="1" applyFont="1" applyBorder="1" applyAlignment="1">
      <alignment horizontal="left" vertical="center" wrapText="1"/>
    </xf>
    <xf numFmtId="2" fontId="5" fillId="0" borderId="4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33" borderId="57" xfId="0" applyNumberFormat="1" applyFont="1" applyFill="1" applyBorder="1" applyAlignment="1">
      <alignment horizontal="center"/>
    </xf>
    <xf numFmtId="2" fontId="7" fillId="33" borderId="39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/>
    </xf>
    <xf numFmtId="2" fontId="9" fillId="33" borderId="48" xfId="0" applyNumberFormat="1" applyFont="1" applyFill="1" applyBorder="1" applyAlignment="1">
      <alignment horizontal="center"/>
    </xf>
    <xf numFmtId="2" fontId="9" fillId="33" borderId="57" xfId="0" applyNumberFormat="1" applyFont="1" applyFill="1" applyBorder="1" applyAlignment="1">
      <alignment horizontal="center"/>
    </xf>
    <xf numFmtId="2" fontId="9" fillId="33" borderId="55" xfId="0" applyNumberFormat="1" applyFont="1" applyFill="1" applyBorder="1" applyAlignment="1">
      <alignment horizontal="center"/>
    </xf>
    <xf numFmtId="2" fontId="0" fillId="33" borderId="55" xfId="0" applyNumberFormat="1" applyFont="1" applyFill="1" applyBorder="1" applyAlignment="1">
      <alignment horizontal="center"/>
    </xf>
    <xf numFmtId="2" fontId="10" fillId="33" borderId="29" xfId="0" applyNumberFormat="1" applyFont="1" applyFill="1" applyBorder="1" applyAlignment="1">
      <alignment horizontal="center"/>
    </xf>
    <xf numFmtId="2" fontId="10" fillId="33" borderId="39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left" vertical="center" wrapText="1"/>
    </xf>
    <xf numFmtId="2" fontId="5" fillId="0" borderId="58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5" fillId="0" borderId="59" xfId="0" applyNumberFormat="1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Border="1" applyAlignment="1">
      <alignment horizontal="center"/>
    </xf>
    <xf numFmtId="2" fontId="5" fillId="33" borderId="60" xfId="0" applyNumberFormat="1" applyFont="1" applyFill="1" applyBorder="1" applyAlignment="1">
      <alignment horizontal="center"/>
    </xf>
    <xf numFmtId="2" fontId="5" fillId="33" borderId="39" xfId="0" applyNumberFormat="1" applyFont="1" applyFill="1" applyBorder="1" applyAlignment="1">
      <alignment horizontal="center"/>
    </xf>
    <xf numFmtId="0" fontId="0" fillId="0" borderId="43" xfId="0" applyFont="1" applyBorder="1" applyAlignment="1">
      <alignment/>
    </xf>
    <xf numFmtId="49" fontId="0" fillId="33" borderId="43" xfId="0" applyNumberFormat="1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2" fontId="0" fillId="0" borderId="39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8" xfId="0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9" fillId="33" borderId="62" xfId="0" applyNumberFormat="1" applyFont="1" applyFill="1" applyBorder="1" applyAlignment="1">
      <alignment horizontal="center"/>
    </xf>
    <xf numFmtId="2" fontId="9" fillId="33" borderId="27" xfId="0" applyNumberFormat="1" applyFont="1" applyFill="1" applyBorder="1" applyAlignment="1">
      <alignment horizontal="center"/>
    </xf>
    <xf numFmtId="2" fontId="9" fillId="33" borderId="63" xfId="0" applyNumberFormat="1" applyFont="1" applyFill="1" applyBorder="1" applyAlignment="1">
      <alignment horizontal="center"/>
    </xf>
    <xf numFmtId="2" fontId="9" fillId="33" borderId="64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9" fillId="0" borderId="54" xfId="0" applyFont="1" applyBorder="1" applyAlignment="1">
      <alignment/>
    </xf>
    <xf numFmtId="2" fontId="0" fillId="0" borderId="63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9" fillId="0" borderId="66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2" fontId="5" fillId="33" borderId="31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wrapText="1"/>
    </xf>
    <xf numFmtId="49" fontId="0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ont="1" applyFill="1" applyBorder="1" applyAlignment="1">
      <alignment horizontal="left" vertical="center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26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horizontal="left" vertical="center" wrapText="1"/>
    </xf>
    <xf numFmtId="2" fontId="9" fillId="33" borderId="38" xfId="0" applyNumberFormat="1" applyFont="1" applyFill="1" applyBorder="1" applyAlignment="1">
      <alignment horizontal="center"/>
    </xf>
    <xf numFmtId="2" fontId="9" fillId="33" borderId="67" xfId="0" applyNumberFormat="1" applyFont="1" applyFill="1" applyBorder="1" applyAlignment="1">
      <alignment horizontal="center"/>
    </xf>
    <xf numFmtId="2" fontId="9" fillId="33" borderId="47" xfId="0" applyNumberFormat="1" applyFont="1" applyFill="1" applyBorder="1" applyAlignment="1">
      <alignment horizontal="center"/>
    </xf>
    <xf numFmtId="2" fontId="9" fillId="33" borderId="50" xfId="0" applyNumberFormat="1" applyFont="1" applyFill="1" applyBorder="1" applyAlignment="1">
      <alignment horizontal="center"/>
    </xf>
    <xf numFmtId="2" fontId="5" fillId="33" borderId="36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2" fontId="5" fillId="33" borderId="68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49" fontId="0" fillId="33" borderId="22" xfId="0" applyNumberForma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2" fontId="5" fillId="33" borderId="36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horizontal="left" vertical="center" wrapText="1"/>
    </xf>
    <xf numFmtId="49" fontId="0" fillId="33" borderId="26" xfId="0" applyNumberFormat="1" applyFon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horizontal="left" vertical="center" wrapText="1"/>
    </xf>
    <xf numFmtId="49" fontId="9" fillId="33" borderId="43" xfId="0" applyNumberFormat="1" applyFont="1" applyFill="1" applyBorder="1" applyAlignment="1">
      <alignment horizontal="left"/>
    </xf>
    <xf numFmtId="49" fontId="9" fillId="33" borderId="35" xfId="0" applyNumberFormat="1" applyFont="1" applyFill="1" applyBorder="1" applyAlignment="1">
      <alignment horizontal="left"/>
    </xf>
    <xf numFmtId="2" fontId="5" fillId="33" borderId="63" xfId="0" applyNumberFormat="1" applyFont="1" applyFill="1" applyBorder="1" applyAlignment="1">
      <alignment horizontal="center"/>
    </xf>
    <xf numFmtId="2" fontId="5" fillId="33" borderId="64" xfId="0" applyNumberFormat="1" applyFont="1" applyFill="1" applyBorder="1" applyAlignment="1">
      <alignment horizontal="center"/>
    </xf>
    <xf numFmtId="2" fontId="5" fillId="33" borderId="66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/>
    </xf>
    <xf numFmtId="2" fontId="5" fillId="33" borderId="69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5" fillId="0" borderId="6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5" fillId="0" borderId="66" xfId="0" applyNumberFormat="1" applyFont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12" fillId="32" borderId="54" xfId="0" applyFont="1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justify"/>
    </xf>
    <xf numFmtId="0" fontId="5" fillId="33" borderId="45" xfId="0" applyFont="1" applyFill="1" applyBorder="1" applyAlignment="1">
      <alignment horizontal="left" vertical="justify"/>
    </xf>
    <xf numFmtId="0" fontId="12" fillId="32" borderId="38" xfId="0" applyFont="1" applyFill="1" applyBorder="1" applyAlignment="1">
      <alignment/>
    </xf>
    <xf numFmtId="0" fontId="0" fillId="33" borderId="21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5" fillId="32" borderId="70" xfId="0" applyFont="1" applyFill="1" applyBorder="1" applyAlignment="1">
      <alignment vertical="center"/>
    </xf>
    <xf numFmtId="0" fontId="12" fillId="32" borderId="71" xfId="0" applyFont="1" applyFill="1" applyBorder="1" applyAlignment="1">
      <alignment vertical="justify"/>
    </xf>
    <xf numFmtId="0" fontId="12" fillId="32" borderId="46" xfId="0" applyFont="1" applyFill="1" applyBorder="1" applyAlignment="1">
      <alignment vertical="justify"/>
    </xf>
    <xf numFmtId="0" fontId="5" fillId="33" borderId="12" xfId="0" applyFont="1" applyFill="1" applyBorder="1" applyAlignment="1">
      <alignment horizontal="left" vertical="top" wrapText="1"/>
    </xf>
    <xf numFmtId="2" fontId="9" fillId="32" borderId="12" xfId="0" applyNumberFormat="1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2" fontId="0" fillId="0" borderId="72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2" fillId="32" borderId="23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2" fontId="16" fillId="32" borderId="26" xfId="0" applyNumberFormat="1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2" fontId="5" fillId="33" borderId="42" xfId="0" applyNumberFormat="1" applyFont="1" applyFill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5" fillId="33" borderId="43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0" fontId="12" fillId="32" borderId="20" xfId="0" applyFont="1" applyFill="1" applyBorder="1" applyAlignment="1">
      <alignment vertical="justify"/>
    </xf>
    <xf numFmtId="0" fontId="4" fillId="0" borderId="30" xfId="0" applyFont="1" applyBorder="1" applyAlignment="1">
      <alignment/>
    </xf>
    <xf numFmtId="0" fontId="5" fillId="33" borderId="12" xfId="0" applyFont="1" applyFill="1" applyBorder="1" applyAlignment="1">
      <alignment horizontal="left" vertical="justify"/>
    </xf>
    <xf numFmtId="0" fontId="5" fillId="33" borderId="16" xfId="0" applyFont="1" applyFill="1" applyBorder="1" applyAlignment="1">
      <alignment horizontal="left" vertical="justify"/>
    </xf>
    <xf numFmtId="49" fontId="5" fillId="33" borderId="21" xfId="43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41" xfId="0" applyNumberFormat="1" applyFont="1" applyFill="1" applyBorder="1" applyAlignment="1">
      <alignment vertical="center" wrapText="1"/>
    </xf>
    <xf numFmtId="0" fontId="6" fillId="32" borderId="27" xfId="0" applyFont="1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49" fontId="20" fillId="32" borderId="0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37" xfId="0" applyNumberFormat="1" applyFont="1" applyFill="1" applyBorder="1" applyAlignment="1">
      <alignment horizontal="center"/>
    </xf>
    <xf numFmtId="2" fontId="10" fillId="33" borderId="36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/>
    </xf>
    <xf numFmtId="0" fontId="5" fillId="33" borderId="17" xfId="0" applyFont="1" applyFill="1" applyBorder="1" applyAlignment="1">
      <alignment horizontal="left" vertical="justify" wrapText="1"/>
    </xf>
    <xf numFmtId="0" fontId="10" fillId="32" borderId="38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0" fillId="0" borderId="29" xfId="0" applyFont="1" applyBorder="1" applyAlignment="1">
      <alignment horizontal="left" vertical="center"/>
    </xf>
    <xf numFmtId="0" fontId="5" fillId="0" borderId="35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2" fontId="5" fillId="33" borderId="44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49" fontId="0" fillId="33" borderId="21" xfId="0" applyNumberFormat="1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2" fontId="0" fillId="33" borderId="32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49" fontId="5" fillId="33" borderId="24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2" fontId="0" fillId="33" borderId="75" xfId="0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2" fontId="9" fillId="33" borderId="48" xfId="0" applyNumberFormat="1" applyFont="1" applyFill="1" applyBorder="1" applyAlignment="1">
      <alignment horizontal="center"/>
    </xf>
    <xf numFmtId="2" fontId="9" fillId="33" borderId="57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10" fillId="33" borderId="31" xfId="0" applyNumberFormat="1" applyFont="1" applyFill="1" applyBorder="1" applyAlignment="1">
      <alignment horizontal="center"/>
    </xf>
    <xf numFmtId="2" fontId="10" fillId="33" borderId="29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5" fillId="0" borderId="77" xfId="0" applyNumberFormat="1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78" xfId="0" applyFill="1" applyBorder="1" applyAlignment="1">
      <alignment horizontal="left" vertical="center" wrapText="1"/>
    </xf>
    <xf numFmtId="49" fontId="9" fillId="33" borderId="33" xfId="0" applyNumberFormat="1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0" fontId="5" fillId="33" borderId="79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23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0" borderId="28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38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left" wrapText="1"/>
    </xf>
    <xf numFmtId="49" fontId="5" fillId="0" borderId="61" xfId="0" applyNumberFormat="1" applyFont="1" applyBorder="1" applyAlignment="1">
      <alignment horizontal="left" wrapText="1"/>
    </xf>
    <xf numFmtId="49" fontId="10" fillId="0" borderId="31" xfId="0" applyNumberFormat="1" applyFont="1" applyFill="1" applyBorder="1" applyAlignment="1">
      <alignment vertical="center" wrapText="1"/>
    </xf>
    <xf numFmtId="49" fontId="9" fillId="0" borderId="37" xfId="0" applyNumberFormat="1" applyFont="1" applyFill="1" applyBorder="1" applyAlignment="1">
      <alignment vertical="center" wrapText="1"/>
    </xf>
    <xf numFmtId="49" fontId="9" fillId="0" borderId="32" xfId="0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0" fillId="33" borderId="26" xfId="0" applyNumberFormat="1" applyFont="1" applyFill="1" applyBorder="1" applyAlignment="1">
      <alignment horizontal="left"/>
    </xf>
    <xf numFmtId="49" fontId="0" fillId="33" borderId="20" xfId="0" applyNumberFormat="1" applyFont="1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9" fillId="0" borderId="62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vertical="center" wrapText="1"/>
    </xf>
    <xf numFmtId="49" fontId="5" fillId="0" borderId="62" xfId="0" applyNumberFormat="1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24" xfId="0" applyNumberFormat="1" applyFont="1" applyFill="1" applyBorder="1" applyAlignment="1">
      <alignment horizontal="left" vertical="center" wrapText="1"/>
    </xf>
    <xf numFmtId="49" fontId="10" fillId="33" borderId="62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49" fontId="5" fillId="33" borderId="79" xfId="0" applyNumberFormat="1" applyFont="1" applyFill="1" applyBorder="1" applyAlignment="1">
      <alignment vertical="center" wrapText="1"/>
    </xf>
    <xf numFmtId="49" fontId="0" fillId="33" borderId="19" xfId="0" applyNumberFormat="1" applyFont="1" applyFill="1" applyBorder="1" applyAlignment="1">
      <alignment vertical="center" wrapText="1"/>
    </xf>
    <xf numFmtId="0" fontId="10" fillId="33" borderId="33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0" fillId="0" borderId="62" xfId="0" applyNumberFormat="1" applyBorder="1" applyAlignment="1">
      <alignment horizontal="left" vertical="center" wrapText="1"/>
    </xf>
    <xf numFmtId="49" fontId="10" fillId="33" borderId="77" xfId="0" applyNumberFormat="1" applyFont="1" applyFill="1" applyBorder="1" applyAlignment="1">
      <alignment horizontal="left" vertical="center" wrapText="1"/>
    </xf>
    <xf numFmtId="49" fontId="9" fillId="33" borderId="60" xfId="0" applyNumberFormat="1" applyFont="1" applyFill="1" applyBorder="1" applyAlignment="1">
      <alignment horizontal="left" vertical="center" wrapText="1"/>
    </xf>
    <xf numFmtId="0" fontId="9" fillId="33" borderId="59" xfId="0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49" fontId="0" fillId="0" borderId="51" xfId="0" applyNumberFormat="1" applyFill="1" applyBorder="1" applyAlignment="1">
      <alignment vertical="center" wrapText="1"/>
    </xf>
    <xf numFmtId="49" fontId="0" fillId="0" borderId="37" xfId="0" applyNumberFormat="1" applyFont="1" applyFill="1" applyBorder="1" applyAlignment="1">
      <alignment vertical="center" wrapText="1"/>
    </xf>
    <xf numFmtId="49" fontId="0" fillId="0" borderId="61" xfId="0" applyNumberFormat="1" applyFont="1" applyFill="1" applyBorder="1" applyAlignment="1">
      <alignment vertical="center" wrapText="1"/>
    </xf>
    <xf numFmtId="49" fontId="5" fillId="0" borderId="51" xfId="0" applyNumberFormat="1" applyFont="1" applyFill="1" applyBorder="1" applyAlignment="1">
      <alignment vertical="center" wrapText="1"/>
    </xf>
    <xf numFmtId="49" fontId="5" fillId="0" borderId="37" xfId="0" applyNumberFormat="1" applyFont="1" applyFill="1" applyBorder="1" applyAlignment="1">
      <alignment vertical="center" wrapText="1"/>
    </xf>
    <xf numFmtId="49" fontId="5" fillId="0" borderId="61" xfId="0" applyNumberFormat="1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5" fillId="33" borderId="62" xfId="0" applyNumberFormat="1" applyFont="1" applyFill="1" applyBorder="1" applyAlignment="1">
      <alignment horizontal="left" vertical="center" wrapText="1"/>
    </xf>
    <xf numFmtId="49" fontId="0" fillId="33" borderId="41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6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41" xfId="0" applyNumberFormat="1" applyFont="1" applyFill="1" applyBorder="1" applyAlignment="1">
      <alignment vertical="center" wrapText="1"/>
    </xf>
    <xf numFmtId="49" fontId="0" fillId="33" borderId="79" xfId="0" applyNumberFormat="1" applyFill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8" fillId="32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11" fillId="0" borderId="16" xfId="0" applyFont="1" applyBorder="1" applyAlignment="1">
      <alignment/>
    </xf>
    <xf numFmtId="49" fontId="0" fillId="0" borderId="51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49" fontId="0" fillId="0" borderId="61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0" borderId="62" xfId="0" applyNumberFormat="1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/>
    </xf>
    <xf numFmtId="49" fontId="5" fillId="0" borderId="38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20" xfId="0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79" xfId="0" applyNumberFormat="1" applyFont="1" applyFill="1" applyBorder="1" applyAlignment="1">
      <alignment horizontal="center" vertical="center" wrapText="1"/>
    </xf>
    <xf numFmtId="49" fontId="5" fillId="33" borderId="79" xfId="0" applyNumberFormat="1" applyFont="1" applyFill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78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49" fontId="5" fillId="0" borderId="30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9" fontId="15" fillId="32" borderId="13" xfId="0" applyNumberFormat="1" applyFont="1" applyFill="1" applyBorder="1" applyAlignment="1">
      <alignment horizontal="center" vertical="center"/>
    </xf>
    <xf numFmtId="0" fontId="16" fillId="32" borderId="38" xfId="0" applyFont="1" applyFill="1" applyBorder="1" applyAlignment="1">
      <alignment horizontal="center"/>
    </xf>
    <xf numFmtId="0" fontId="16" fillId="32" borderId="2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5" fillId="33" borderId="30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0" borderId="7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5" fillId="32" borderId="45" xfId="0" applyFont="1" applyFill="1" applyBorder="1" applyAlignment="1">
      <alignment horizontal="center"/>
    </xf>
    <xf numFmtId="0" fontId="15" fillId="32" borderId="46" xfId="0" applyFont="1" applyFill="1" applyBorder="1" applyAlignment="1">
      <alignment horizontal="center"/>
    </xf>
    <xf numFmtId="0" fontId="15" fillId="32" borderId="2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33" borderId="30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15" fillId="32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top"/>
    </xf>
    <xf numFmtId="49" fontId="10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30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justify" wrapText="1"/>
    </xf>
    <xf numFmtId="0" fontId="10" fillId="0" borderId="3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5" fillId="33" borderId="72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23" fillId="32" borderId="2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152400</xdr:colOff>
      <xdr:row>5</xdr:row>
      <xdr:rowOff>9525</xdr:rowOff>
    </xdr:to>
    <xdr:pic>
      <xdr:nvPicPr>
        <xdr:cNvPr id="1" name="Picture 1026" descr="I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348</xdr:row>
      <xdr:rowOff>0</xdr:rowOff>
    </xdr:from>
    <xdr:ext cx="85725" cy="238125"/>
    <xdr:sp fLocksText="0">
      <xdr:nvSpPr>
        <xdr:cNvPr id="2" name="Text Box 1029"/>
        <xdr:cNvSpPr txBox="1">
          <a:spLocks noChangeArrowheads="1"/>
        </xdr:cNvSpPr>
      </xdr:nvSpPr>
      <xdr:spPr>
        <a:xfrm>
          <a:off x="7315200" y="56349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85725" cy="238125"/>
    <xdr:sp fLocksText="0">
      <xdr:nvSpPr>
        <xdr:cNvPr id="3" name="Text Box 1037"/>
        <xdr:cNvSpPr txBox="1">
          <a:spLocks noChangeArrowheads="1"/>
        </xdr:cNvSpPr>
      </xdr:nvSpPr>
      <xdr:spPr>
        <a:xfrm>
          <a:off x="7315200" y="56349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4" name="Text Box 1038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5" name="Text Box 1039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57175"/>
    <xdr:sp fLocksText="0">
      <xdr:nvSpPr>
        <xdr:cNvPr id="6" name="Text Box 1040"/>
        <xdr:cNvSpPr txBox="1">
          <a:spLocks noChangeArrowheads="1"/>
        </xdr:cNvSpPr>
      </xdr:nvSpPr>
      <xdr:spPr>
        <a:xfrm>
          <a:off x="7315200" y="70599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57175"/>
    <xdr:sp fLocksText="0">
      <xdr:nvSpPr>
        <xdr:cNvPr id="7" name="Text Box 1041"/>
        <xdr:cNvSpPr txBox="1">
          <a:spLocks noChangeArrowheads="1"/>
        </xdr:cNvSpPr>
      </xdr:nvSpPr>
      <xdr:spPr>
        <a:xfrm>
          <a:off x="7315200" y="70599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8" name="Text Box 1042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9" name="Text Box 1043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0" name="Text Box 1044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1" name="Text Box 1045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2" name="Text Box 1046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3" name="Text Box 1047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4" name="Text Box 1048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5" name="Text Box 1049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6" name="Text Box 1050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17" name="Text Box 1051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0</xdr:rowOff>
    </xdr:from>
    <xdr:to>
      <xdr:col>1</xdr:col>
      <xdr:colOff>247650</xdr:colOff>
      <xdr:row>5</xdr:row>
      <xdr:rowOff>133350</xdr:rowOff>
    </xdr:to>
    <xdr:pic>
      <xdr:nvPicPr>
        <xdr:cNvPr id="18" name="Рисунок 18" descr="logo_IPT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348</xdr:row>
      <xdr:rowOff>0</xdr:rowOff>
    </xdr:from>
    <xdr:ext cx="85725" cy="238125"/>
    <xdr:sp fLocksText="0">
      <xdr:nvSpPr>
        <xdr:cNvPr id="19" name="Text Box 1029"/>
        <xdr:cNvSpPr txBox="1">
          <a:spLocks noChangeArrowheads="1"/>
        </xdr:cNvSpPr>
      </xdr:nvSpPr>
      <xdr:spPr>
        <a:xfrm>
          <a:off x="7315200" y="56349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85725" cy="238125"/>
    <xdr:sp fLocksText="0">
      <xdr:nvSpPr>
        <xdr:cNvPr id="20" name="Text Box 1037"/>
        <xdr:cNvSpPr txBox="1">
          <a:spLocks noChangeArrowheads="1"/>
        </xdr:cNvSpPr>
      </xdr:nvSpPr>
      <xdr:spPr>
        <a:xfrm>
          <a:off x="7315200" y="563499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1" name="Text Box 1038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2" name="Text Box 1039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3" name="Text Box 1040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57175"/>
    <xdr:sp fLocksText="0">
      <xdr:nvSpPr>
        <xdr:cNvPr id="24" name="Text Box 1041"/>
        <xdr:cNvSpPr txBox="1">
          <a:spLocks noChangeArrowheads="1"/>
        </xdr:cNvSpPr>
      </xdr:nvSpPr>
      <xdr:spPr>
        <a:xfrm>
          <a:off x="7315200" y="70599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5" name="Text Box 1042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6" name="Text Box 1043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7" name="Text Box 1044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8" name="Text Box 1045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29" name="Text Box 1046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30" name="Text Box 1047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31" name="Text Box 1048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32" name="Text Box 1049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33" name="Text Box 1050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85725" cy="200025"/>
    <xdr:sp fLocksText="0">
      <xdr:nvSpPr>
        <xdr:cNvPr id="34" name="Text Box 1051"/>
        <xdr:cNvSpPr txBox="1">
          <a:spLocks noChangeArrowheads="1"/>
        </xdr:cNvSpPr>
      </xdr:nvSpPr>
      <xdr:spPr>
        <a:xfrm>
          <a:off x="7315200" y="70599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0</xdr:row>
      <xdr:rowOff>0</xdr:rowOff>
    </xdr:from>
    <xdr:to>
      <xdr:col>1</xdr:col>
      <xdr:colOff>2667000</xdr:colOff>
      <xdr:row>0</xdr:row>
      <xdr:rowOff>0</xdr:rowOff>
    </xdr:to>
    <xdr:pic>
      <xdr:nvPicPr>
        <xdr:cNvPr id="1" name="Picture 1" descr="I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86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821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9.875" style="3" customWidth="1"/>
    <col min="2" max="2" width="65.875" style="48" customWidth="1"/>
    <col min="3" max="3" width="20.25390625" style="3" customWidth="1"/>
    <col min="4" max="4" width="10.125" style="2" customWidth="1"/>
    <col min="5" max="5" width="2.75390625" style="3" hidden="1" customWidth="1"/>
    <col min="6" max="6" width="9.00390625" style="3" customWidth="1"/>
    <col min="7" max="7" width="9.125" style="3" customWidth="1"/>
    <col min="8" max="9" width="8.625" style="3" customWidth="1"/>
    <col min="10" max="10" width="8.25390625" style="49" customWidth="1"/>
    <col min="11" max="11" width="0.2421875" style="3" customWidth="1"/>
    <col min="12" max="16384" width="9.125" style="3" customWidth="1"/>
  </cols>
  <sheetData>
    <row r="1" spans="1:10" s="1" customFormat="1" ht="12.75">
      <c r="A1" s="2"/>
      <c r="B1" s="775" t="s">
        <v>162</v>
      </c>
      <c r="C1" s="776"/>
      <c r="D1" s="776"/>
      <c r="E1" s="776"/>
      <c r="F1" s="776"/>
      <c r="G1" s="776"/>
      <c r="H1" s="776"/>
      <c r="I1" s="776"/>
      <c r="J1" s="776"/>
    </row>
    <row r="2" spans="2:10" s="2" customFormat="1" ht="12.75">
      <c r="B2" s="777" t="s">
        <v>238</v>
      </c>
      <c r="C2" s="778"/>
      <c r="D2" s="778"/>
      <c r="E2" s="778"/>
      <c r="F2" s="778"/>
      <c r="G2" s="778"/>
      <c r="H2" s="778"/>
      <c r="I2" s="778"/>
      <c r="J2" s="778"/>
    </row>
    <row r="3" spans="2:10" s="2" customFormat="1" ht="12.75">
      <c r="B3" s="779" t="s">
        <v>226</v>
      </c>
      <c r="C3" s="780"/>
      <c r="D3" s="780"/>
      <c r="E3" s="780"/>
      <c r="F3" s="780"/>
      <c r="G3" s="780"/>
      <c r="H3" s="780"/>
      <c r="I3" s="780"/>
      <c r="J3" s="780"/>
    </row>
    <row r="4" spans="2:10" s="2" customFormat="1" ht="12.75">
      <c r="B4" s="604" t="s">
        <v>270</v>
      </c>
      <c r="C4" s="605"/>
      <c r="D4" s="605"/>
      <c r="E4" s="605"/>
      <c r="F4" s="605"/>
      <c r="G4" s="605"/>
      <c r="H4" s="605"/>
      <c r="I4" s="605"/>
      <c r="J4" s="605"/>
    </row>
    <row r="5" spans="2:8" s="2" customFormat="1" ht="0.75" customHeight="1">
      <c r="B5" s="78"/>
      <c r="C5" s="79"/>
      <c r="D5" s="79"/>
      <c r="E5" s="79"/>
      <c r="F5" s="696"/>
      <c r="G5" s="696"/>
      <c r="H5" s="696"/>
    </row>
    <row r="6" spans="1:10" ht="15" customHeight="1">
      <c r="A6" s="702" t="s">
        <v>95</v>
      </c>
      <c r="B6" s="703"/>
      <c r="C6" s="703"/>
      <c r="D6" s="703"/>
      <c r="E6" s="703"/>
      <c r="F6" s="703"/>
      <c r="G6" s="703"/>
      <c r="H6" s="703"/>
      <c r="I6" s="703"/>
      <c r="J6" s="703"/>
    </row>
    <row r="7" spans="1:10" s="4" customFormat="1" ht="12.75">
      <c r="A7" s="685" t="s">
        <v>18</v>
      </c>
      <c r="B7" s="685"/>
      <c r="C7" s="685"/>
      <c r="D7" s="685"/>
      <c r="E7" s="685"/>
      <c r="F7" s="685"/>
      <c r="G7" s="685"/>
      <c r="H7" s="685"/>
      <c r="I7" s="685"/>
      <c r="J7" s="685"/>
    </row>
    <row r="8" spans="1:10" ht="12.75">
      <c r="A8" s="701" t="s">
        <v>19</v>
      </c>
      <c r="B8" s="701"/>
      <c r="C8" s="701"/>
      <c r="D8" s="76" t="s">
        <v>5</v>
      </c>
      <c r="E8" s="80"/>
      <c r="F8" s="77">
        <v>0.05</v>
      </c>
      <c r="G8" s="77">
        <v>0.1</v>
      </c>
      <c r="H8" s="77">
        <v>0.15</v>
      </c>
      <c r="I8" s="77">
        <v>0.2</v>
      </c>
      <c r="J8" s="77">
        <v>0.25</v>
      </c>
    </row>
    <row r="9" spans="1:10" ht="14.25">
      <c r="A9" s="142">
        <v>1</v>
      </c>
      <c r="B9" s="686" t="s">
        <v>237</v>
      </c>
      <c r="C9" s="687"/>
      <c r="D9" s="143">
        <v>13</v>
      </c>
      <c r="E9" s="144"/>
      <c r="F9" s="144">
        <f>0.95*D9</f>
        <v>12.35</v>
      </c>
      <c r="G9" s="144">
        <f>0.9*D9</f>
        <v>11.700000000000001</v>
      </c>
      <c r="H9" s="144">
        <f>0.85*D9</f>
        <v>11.049999999999999</v>
      </c>
      <c r="I9" s="144">
        <f>0.8*D9</f>
        <v>10.4</v>
      </c>
      <c r="J9" s="144">
        <f>0.75*D9</f>
        <v>9.75</v>
      </c>
    </row>
    <row r="10" spans="1:10" ht="14.25">
      <c r="A10" s="142">
        <v>2</v>
      </c>
      <c r="B10" s="686" t="s">
        <v>161</v>
      </c>
      <c r="C10" s="687"/>
      <c r="D10" s="143">
        <v>19</v>
      </c>
      <c r="E10" s="144"/>
      <c r="F10" s="144">
        <f aca="true" t="shared" si="0" ref="F10:F17">0.95*D10</f>
        <v>18.05</v>
      </c>
      <c r="G10" s="144">
        <f aca="true" t="shared" si="1" ref="G10:G17">0.9*D10</f>
        <v>17.1</v>
      </c>
      <c r="H10" s="144">
        <f aca="true" t="shared" si="2" ref="H10:H17">0.85*D10</f>
        <v>16.15</v>
      </c>
      <c r="I10" s="144">
        <f aca="true" t="shared" si="3" ref="I10:I17">0.8*D10</f>
        <v>15.200000000000001</v>
      </c>
      <c r="J10" s="144">
        <f aca="true" t="shared" si="4" ref="J10:J17">0.75*D10</f>
        <v>14.25</v>
      </c>
    </row>
    <row r="11" spans="1:10" ht="14.25">
      <c r="A11" s="142">
        <v>3</v>
      </c>
      <c r="B11" s="306" t="s">
        <v>199</v>
      </c>
      <c r="C11" s="305"/>
      <c r="D11" s="143">
        <v>20</v>
      </c>
      <c r="E11" s="144"/>
      <c r="F11" s="144">
        <f t="shared" si="0"/>
        <v>19</v>
      </c>
      <c r="G11" s="144">
        <f t="shared" si="1"/>
        <v>18</v>
      </c>
      <c r="H11" s="144">
        <f t="shared" si="2"/>
        <v>17</v>
      </c>
      <c r="I11" s="144">
        <f t="shared" si="3"/>
        <v>16</v>
      </c>
      <c r="J11" s="144">
        <f t="shared" si="4"/>
        <v>15</v>
      </c>
    </row>
    <row r="12" spans="1:10" ht="14.25">
      <c r="A12" s="142">
        <v>4</v>
      </c>
      <c r="B12" s="699" t="s">
        <v>123</v>
      </c>
      <c r="C12" s="700"/>
      <c r="D12" s="52">
        <v>33</v>
      </c>
      <c r="E12" s="53"/>
      <c r="F12" s="53">
        <f t="shared" si="0"/>
        <v>31.349999999999998</v>
      </c>
      <c r="G12" s="53">
        <f t="shared" si="1"/>
        <v>29.7</v>
      </c>
      <c r="H12" s="53">
        <f t="shared" si="2"/>
        <v>28.05</v>
      </c>
      <c r="I12" s="53">
        <f t="shared" si="3"/>
        <v>26.400000000000002</v>
      </c>
      <c r="J12" s="53">
        <f t="shared" si="4"/>
        <v>24.75</v>
      </c>
    </row>
    <row r="13" spans="1:10" ht="14.25">
      <c r="A13" s="142">
        <v>5</v>
      </c>
      <c r="B13" s="697" t="s">
        <v>124</v>
      </c>
      <c r="C13" s="698"/>
      <c r="D13" s="50">
        <v>33</v>
      </c>
      <c r="E13" s="51"/>
      <c r="F13" s="51">
        <f t="shared" si="0"/>
        <v>31.349999999999998</v>
      </c>
      <c r="G13" s="51">
        <f t="shared" si="1"/>
        <v>29.7</v>
      </c>
      <c r="H13" s="51">
        <f t="shared" si="2"/>
        <v>28.05</v>
      </c>
      <c r="I13" s="51">
        <f t="shared" si="3"/>
        <v>26.400000000000002</v>
      </c>
      <c r="J13" s="51">
        <f t="shared" si="4"/>
        <v>24.75</v>
      </c>
    </row>
    <row r="14" spans="1:10" ht="14.25">
      <c r="A14" s="142">
        <v>6</v>
      </c>
      <c r="B14" s="507" t="s">
        <v>259</v>
      </c>
      <c r="C14" s="129"/>
      <c r="D14" s="127">
        <v>33</v>
      </c>
      <c r="E14" s="51"/>
      <c r="F14" s="51">
        <f>0.95*D14</f>
        <v>31.349999999999998</v>
      </c>
      <c r="G14" s="51">
        <f>0.9*D14</f>
        <v>29.7</v>
      </c>
      <c r="H14" s="51">
        <f>0.85*D14</f>
        <v>28.05</v>
      </c>
      <c r="I14" s="51">
        <f>0.8*D14</f>
        <v>26.400000000000002</v>
      </c>
      <c r="J14" s="51">
        <f>0.75*D14</f>
        <v>24.75</v>
      </c>
    </row>
    <row r="15" spans="1:10" ht="14.25">
      <c r="A15" s="142">
        <v>7</v>
      </c>
      <c r="B15" s="128" t="s">
        <v>240</v>
      </c>
      <c r="C15" s="129"/>
      <c r="D15" s="127">
        <v>18</v>
      </c>
      <c r="E15" s="51"/>
      <c r="F15" s="51">
        <f t="shared" si="0"/>
        <v>17.099999999999998</v>
      </c>
      <c r="G15" s="51">
        <f t="shared" si="1"/>
        <v>16.2</v>
      </c>
      <c r="H15" s="51">
        <f t="shared" si="2"/>
        <v>15.299999999999999</v>
      </c>
      <c r="I15" s="51">
        <f t="shared" si="3"/>
        <v>14.4</v>
      </c>
      <c r="J15" s="51">
        <f t="shared" si="4"/>
        <v>13.5</v>
      </c>
    </row>
    <row r="16" spans="1:10" ht="14.25">
      <c r="A16" s="142">
        <v>8</v>
      </c>
      <c r="B16" s="507" t="s">
        <v>262</v>
      </c>
      <c r="C16" s="305"/>
      <c r="D16" s="50">
        <v>33</v>
      </c>
      <c r="E16" s="51"/>
      <c r="F16" s="51">
        <f t="shared" si="0"/>
        <v>31.349999999999998</v>
      </c>
      <c r="G16" s="51">
        <f t="shared" si="1"/>
        <v>29.7</v>
      </c>
      <c r="H16" s="51">
        <f t="shared" si="2"/>
        <v>28.05</v>
      </c>
      <c r="I16" s="51">
        <f t="shared" si="3"/>
        <v>26.400000000000002</v>
      </c>
      <c r="J16" s="51">
        <f t="shared" si="4"/>
        <v>24.75</v>
      </c>
    </row>
    <row r="17" spans="1:10" ht="14.25">
      <c r="A17" s="142">
        <v>9</v>
      </c>
      <c r="B17" s="612" t="s">
        <v>257</v>
      </c>
      <c r="C17" s="612"/>
      <c r="D17" s="50">
        <v>35</v>
      </c>
      <c r="E17" s="51"/>
      <c r="F17" s="51">
        <f t="shared" si="0"/>
        <v>33.25</v>
      </c>
      <c r="G17" s="51">
        <f t="shared" si="1"/>
        <v>31.5</v>
      </c>
      <c r="H17" s="51">
        <f t="shared" si="2"/>
        <v>29.75</v>
      </c>
      <c r="I17" s="51">
        <f t="shared" si="3"/>
        <v>28</v>
      </c>
      <c r="J17" s="51">
        <f t="shared" si="4"/>
        <v>26.25</v>
      </c>
    </row>
    <row r="18" spans="1:10" ht="12.75">
      <c r="A18" s="611" t="s">
        <v>20</v>
      </c>
      <c r="B18" s="611"/>
      <c r="C18" s="611"/>
      <c r="D18" s="62" t="s">
        <v>5</v>
      </c>
      <c r="E18" s="67"/>
      <c r="F18" s="64">
        <v>0.05</v>
      </c>
      <c r="G18" s="64">
        <v>0.1</v>
      </c>
      <c r="H18" s="64">
        <v>0.15</v>
      </c>
      <c r="I18" s="64">
        <v>0.2</v>
      </c>
      <c r="J18" s="64">
        <v>0.25</v>
      </c>
    </row>
    <row r="19" spans="1:10" ht="14.25">
      <c r="A19" s="138">
        <v>10</v>
      </c>
      <c r="B19" s="607" t="s">
        <v>125</v>
      </c>
      <c r="C19" s="608"/>
      <c r="D19" s="54">
        <v>14</v>
      </c>
      <c r="E19" s="55"/>
      <c r="F19" s="55">
        <f>0.95*D19</f>
        <v>13.299999999999999</v>
      </c>
      <c r="G19" s="55">
        <f>0.9*D19</f>
        <v>12.6</v>
      </c>
      <c r="H19" s="55">
        <f>0.85*D19</f>
        <v>11.9</v>
      </c>
      <c r="I19" s="55">
        <f>0.8*D19</f>
        <v>11.200000000000001</v>
      </c>
      <c r="J19" s="55">
        <f>0.75*D19</f>
        <v>10.5</v>
      </c>
    </row>
    <row r="20" spans="1:10" ht="14.25">
      <c r="A20" s="138">
        <v>11</v>
      </c>
      <c r="B20" s="609" t="s">
        <v>126</v>
      </c>
      <c r="C20" s="610"/>
      <c r="D20" s="54">
        <v>14</v>
      </c>
      <c r="E20" s="55"/>
      <c r="F20" s="55">
        <f>0.95*D20</f>
        <v>13.299999999999999</v>
      </c>
      <c r="G20" s="55">
        <f>0.9*D20</f>
        <v>12.6</v>
      </c>
      <c r="H20" s="55">
        <f>0.85*D20</f>
        <v>11.9</v>
      </c>
      <c r="I20" s="55">
        <f>0.8*D20</f>
        <v>11.200000000000001</v>
      </c>
      <c r="J20" s="55">
        <f>0.75*D20</f>
        <v>10.5</v>
      </c>
    </row>
    <row r="21" spans="1:10" ht="14.25">
      <c r="A21" s="138">
        <v>12</v>
      </c>
      <c r="B21" s="130" t="s">
        <v>260</v>
      </c>
      <c r="C21" s="131"/>
      <c r="D21" s="54">
        <v>14</v>
      </c>
      <c r="E21" s="55"/>
      <c r="F21" s="55">
        <f>0.95*D21</f>
        <v>13.299999999999999</v>
      </c>
      <c r="G21" s="55">
        <f>0.9*D21</f>
        <v>12.6</v>
      </c>
      <c r="H21" s="55">
        <f>0.85*D21</f>
        <v>11.9</v>
      </c>
      <c r="I21" s="55">
        <f>0.8*D21</f>
        <v>11.200000000000001</v>
      </c>
      <c r="J21" s="55">
        <f>0.75*D21</f>
        <v>10.5</v>
      </c>
    </row>
    <row r="22" spans="1:10" ht="14.25">
      <c r="A22" s="138">
        <v>13</v>
      </c>
      <c r="B22" s="615" t="s">
        <v>261</v>
      </c>
      <c r="C22" s="616"/>
      <c r="D22" s="54">
        <v>14</v>
      </c>
      <c r="E22" s="55"/>
      <c r="F22" s="55">
        <f>0.95*D22</f>
        <v>13.299999999999999</v>
      </c>
      <c r="G22" s="55">
        <f>0.9*D22</f>
        <v>12.6</v>
      </c>
      <c r="H22" s="55">
        <f>0.85*D22</f>
        <v>11.9</v>
      </c>
      <c r="I22" s="55">
        <f>0.8*D22</f>
        <v>11.200000000000001</v>
      </c>
      <c r="J22" s="55">
        <f>0.75*D22</f>
        <v>10.5</v>
      </c>
    </row>
    <row r="23" spans="1:10" ht="14.25">
      <c r="A23" s="138">
        <v>14</v>
      </c>
      <c r="B23" s="608" t="s">
        <v>258</v>
      </c>
      <c r="C23" s="608"/>
      <c r="D23" s="54">
        <v>14</v>
      </c>
      <c r="E23" s="55"/>
      <c r="F23" s="55">
        <f>0.95*D23</f>
        <v>13.299999999999999</v>
      </c>
      <c r="G23" s="55">
        <f>0.9*D23</f>
        <v>12.6</v>
      </c>
      <c r="H23" s="55">
        <f>0.85*D23</f>
        <v>11.9</v>
      </c>
      <c r="I23" s="55">
        <f>0.8*D23</f>
        <v>11.200000000000001</v>
      </c>
      <c r="J23" s="55">
        <f>0.75*D23</f>
        <v>10.5</v>
      </c>
    </row>
    <row r="24" spans="1:10" ht="12.75">
      <c r="A24" s="613" t="s">
        <v>21</v>
      </c>
      <c r="B24" s="613"/>
      <c r="C24" s="614"/>
      <c r="D24" s="62" t="s">
        <v>5</v>
      </c>
      <c r="E24" s="66"/>
      <c r="F24" s="64">
        <v>0.05</v>
      </c>
      <c r="G24" s="64">
        <v>0.1</v>
      </c>
      <c r="H24" s="64">
        <v>0.15</v>
      </c>
      <c r="I24" s="64">
        <v>0.2</v>
      </c>
      <c r="J24" s="64">
        <v>0.25</v>
      </c>
    </row>
    <row r="25" spans="1:10" ht="14.25">
      <c r="A25" s="138">
        <v>15</v>
      </c>
      <c r="B25" s="695" t="s">
        <v>127</v>
      </c>
      <c r="C25" s="612"/>
      <c r="D25" s="50">
        <v>20</v>
      </c>
      <c r="E25" s="51"/>
      <c r="F25" s="51">
        <f aca="true" t="shared" si="5" ref="F25:F30">0.95*D25</f>
        <v>19</v>
      </c>
      <c r="G25" s="51">
        <f aca="true" t="shared" si="6" ref="G25:G30">0.9*D25</f>
        <v>18</v>
      </c>
      <c r="H25" s="51">
        <f aca="true" t="shared" si="7" ref="H25:H30">0.85*D25</f>
        <v>17</v>
      </c>
      <c r="I25" s="51">
        <f aca="true" t="shared" si="8" ref="I25:I30">0.8*D25</f>
        <v>16</v>
      </c>
      <c r="J25" s="51">
        <f aca="true" t="shared" si="9" ref="J25:J30">0.75*D25</f>
        <v>15</v>
      </c>
    </row>
    <row r="26" spans="1:10" ht="14.25">
      <c r="A26" s="138">
        <v>16</v>
      </c>
      <c r="B26" s="695" t="s">
        <v>184</v>
      </c>
      <c r="C26" s="612"/>
      <c r="D26" s="50">
        <v>20</v>
      </c>
      <c r="E26" s="51"/>
      <c r="F26" s="51">
        <f t="shared" si="5"/>
        <v>19</v>
      </c>
      <c r="G26" s="51">
        <f t="shared" si="6"/>
        <v>18</v>
      </c>
      <c r="H26" s="51">
        <f t="shared" si="7"/>
        <v>17</v>
      </c>
      <c r="I26" s="51">
        <f t="shared" si="8"/>
        <v>16</v>
      </c>
      <c r="J26" s="51">
        <f t="shared" si="9"/>
        <v>15</v>
      </c>
    </row>
    <row r="27" spans="1:10" ht="14.25">
      <c r="A27" s="138">
        <v>17</v>
      </c>
      <c r="B27" s="128" t="s">
        <v>185</v>
      </c>
      <c r="C27" s="129"/>
      <c r="D27" s="50">
        <v>20</v>
      </c>
      <c r="E27" s="51"/>
      <c r="F27" s="51">
        <f>0.95*D27</f>
        <v>19</v>
      </c>
      <c r="G27" s="51">
        <f>0.9*D27</f>
        <v>18</v>
      </c>
      <c r="H27" s="51">
        <f>0.85*D27</f>
        <v>17</v>
      </c>
      <c r="I27" s="51">
        <f>0.8*D27</f>
        <v>16</v>
      </c>
      <c r="J27" s="51">
        <f>0.75*D27</f>
        <v>15</v>
      </c>
    </row>
    <row r="28" spans="1:10" ht="14.25">
      <c r="A28" s="138">
        <v>18</v>
      </c>
      <c r="B28" s="704" t="s">
        <v>186</v>
      </c>
      <c r="C28" s="687"/>
      <c r="D28" s="50">
        <v>20</v>
      </c>
      <c r="E28" s="51"/>
      <c r="F28" s="51">
        <f t="shared" si="5"/>
        <v>19</v>
      </c>
      <c r="G28" s="51">
        <f t="shared" si="6"/>
        <v>18</v>
      </c>
      <c r="H28" s="51">
        <f t="shared" si="7"/>
        <v>17</v>
      </c>
      <c r="I28" s="51">
        <f t="shared" si="8"/>
        <v>16</v>
      </c>
      <c r="J28" s="51">
        <f t="shared" si="9"/>
        <v>15</v>
      </c>
    </row>
    <row r="29" spans="1:10" ht="14.25">
      <c r="A29" s="138">
        <v>19</v>
      </c>
      <c r="B29" s="695" t="s">
        <v>187</v>
      </c>
      <c r="C29" s="612"/>
      <c r="D29" s="50">
        <v>20</v>
      </c>
      <c r="E29" s="51"/>
      <c r="F29" s="51">
        <f t="shared" si="5"/>
        <v>19</v>
      </c>
      <c r="G29" s="51">
        <f t="shared" si="6"/>
        <v>18</v>
      </c>
      <c r="H29" s="51">
        <f t="shared" si="7"/>
        <v>17</v>
      </c>
      <c r="I29" s="51">
        <f t="shared" si="8"/>
        <v>16</v>
      </c>
      <c r="J29" s="51">
        <f t="shared" si="9"/>
        <v>15</v>
      </c>
    </row>
    <row r="30" spans="1:10" ht="14.25">
      <c r="A30" s="138">
        <v>20</v>
      </c>
      <c r="B30" s="695" t="s">
        <v>188</v>
      </c>
      <c r="C30" s="612"/>
      <c r="D30" s="50">
        <v>20</v>
      </c>
      <c r="E30" s="51"/>
      <c r="F30" s="51">
        <f t="shared" si="5"/>
        <v>19</v>
      </c>
      <c r="G30" s="51">
        <f t="shared" si="6"/>
        <v>18</v>
      </c>
      <c r="H30" s="51">
        <f t="shared" si="7"/>
        <v>17</v>
      </c>
      <c r="I30" s="51">
        <f t="shared" si="8"/>
        <v>16</v>
      </c>
      <c r="J30" s="51">
        <f t="shared" si="9"/>
        <v>15</v>
      </c>
    </row>
    <row r="31" spans="1:10" ht="12.75">
      <c r="A31" s="613" t="s">
        <v>22</v>
      </c>
      <c r="B31" s="613"/>
      <c r="C31" s="614"/>
      <c r="D31" s="62" t="s">
        <v>5</v>
      </c>
      <c r="E31" s="66"/>
      <c r="F31" s="64">
        <v>0.05</v>
      </c>
      <c r="G31" s="64">
        <v>0.1</v>
      </c>
      <c r="H31" s="64">
        <v>0.15</v>
      </c>
      <c r="I31" s="64">
        <v>0.2</v>
      </c>
      <c r="J31" s="64">
        <v>0.25</v>
      </c>
    </row>
    <row r="32" spans="1:10" ht="14.25">
      <c r="A32" s="138">
        <v>21</v>
      </c>
      <c r="B32" s="607" t="s">
        <v>128</v>
      </c>
      <c r="C32" s="608"/>
      <c r="D32" s="50">
        <v>14</v>
      </c>
      <c r="E32" s="51"/>
      <c r="F32" s="51">
        <f aca="true" t="shared" si="10" ref="F32:F37">0.95*D32</f>
        <v>13.299999999999999</v>
      </c>
      <c r="G32" s="51">
        <f aca="true" t="shared" si="11" ref="G32:G37">0.9*D32</f>
        <v>12.6</v>
      </c>
      <c r="H32" s="51">
        <f aca="true" t="shared" si="12" ref="H32:H37">0.85*D32</f>
        <v>11.9</v>
      </c>
      <c r="I32" s="51">
        <f aca="true" t="shared" si="13" ref="I32:I37">0.8*D32</f>
        <v>11.200000000000001</v>
      </c>
      <c r="J32" s="51">
        <f aca="true" t="shared" si="14" ref="J32:J37">0.75*D32</f>
        <v>10.5</v>
      </c>
    </row>
    <row r="33" spans="1:10" ht="14.25">
      <c r="A33" s="138">
        <v>22</v>
      </c>
      <c r="B33" s="608" t="s">
        <v>189</v>
      </c>
      <c r="C33" s="608"/>
      <c r="D33" s="50">
        <v>14</v>
      </c>
      <c r="E33" s="51"/>
      <c r="F33" s="51">
        <f t="shared" si="10"/>
        <v>13.299999999999999</v>
      </c>
      <c r="G33" s="51">
        <f t="shared" si="11"/>
        <v>12.6</v>
      </c>
      <c r="H33" s="51">
        <f t="shared" si="12"/>
        <v>11.9</v>
      </c>
      <c r="I33" s="51">
        <f t="shared" si="13"/>
        <v>11.200000000000001</v>
      </c>
      <c r="J33" s="51">
        <f t="shared" si="14"/>
        <v>10.5</v>
      </c>
    </row>
    <row r="34" spans="1:10" ht="14.25">
      <c r="A34" s="138">
        <v>23</v>
      </c>
      <c r="B34" s="130" t="s">
        <v>190</v>
      </c>
      <c r="C34" s="131"/>
      <c r="D34" s="50">
        <v>14</v>
      </c>
      <c r="E34" s="51"/>
      <c r="F34" s="51">
        <f>0.95*D34</f>
        <v>13.299999999999999</v>
      </c>
      <c r="G34" s="51">
        <f>0.9*D34</f>
        <v>12.6</v>
      </c>
      <c r="H34" s="51">
        <f>0.85*D34</f>
        <v>11.9</v>
      </c>
      <c r="I34" s="51">
        <f>0.8*D34</f>
        <v>11.200000000000001</v>
      </c>
      <c r="J34" s="51">
        <f>0.75*D34</f>
        <v>10.5</v>
      </c>
    </row>
    <row r="35" spans="1:10" ht="14.25">
      <c r="A35" s="138">
        <v>24</v>
      </c>
      <c r="B35" s="615" t="s">
        <v>191</v>
      </c>
      <c r="C35" s="616"/>
      <c r="D35" s="50">
        <v>14</v>
      </c>
      <c r="E35" s="51"/>
      <c r="F35" s="51">
        <f t="shared" si="10"/>
        <v>13.299999999999999</v>
      </c>
      <c r="G35" s="51">
        <f t="shared" si="11"/>
        <v>12.6</v>
      </c>
      <c r="H35" s="51">
        <f t="shared" si="12"/>
        <v>11.9</v>
      </c>
      <c r="I35" s="51">
        <f t="shared" si="13"/>
        <v>11.200000000000001</v>
      </c>
      <c r="J35" s="51">
        <f t="shared" si="14"/>
        <v>10.5</v>
      </c>
    </row>
    <row r="36" spans="1:10" ht="14.25">
      <c r="A36" s="138">
        <v>25</v>
      </c>
      <c r="B36" s="607" t="s">
        <v>192</v>
      </c>
      <c r="C36" s="608"/>
      <c r="D36" s="50">
        <v>14</v>
      </c>
      <c r="E36" s="51"/>
      <c r="F36" s="51">
        <f t="shared" si="10"/>
        <v>13.299999999999999</v>
      </c>
      <c r="G36" s="51">
        <f t="shared" si="11"/>
        <v>12.6</v>
      </c>
      <c r="H36" s="51">
        <f t="shared" si="12"/>
        <v>11.9</v>
      </c>
      <c r="I36" s="51">
        <f t="shared" si="13"/>
        <v>11.200000000000001</v>
      </c>
      <c r="J36" s="51">
        <f t="shared" si="14"/>
        <v>10.5</v>
      </c>
    </row>
    <row r="37" spans="1:10" ht="14.25">
      <c r="A37" s="138">
        <v>26</v>
      </c>
      <c r="B37" s="607" t="s">
        <v>193</v>
      </c>
      <c r="C37" s="608"/>
      <c r="D37" s="50">
        <v>14</v>
      </c>
      <c r="E37" s="51"/>
      <c r="F37" s="51">
        <f t="shared" si="10"/>
        <v>13.299999999999999</v>
      </c>
      <c r="G37" s="51">
        <f t="shared" si="11"/>
        <v>12.6</v>
      </c>
      <c r="H37" s="51">
        <f t="shared" si="12"/>
        <v>11.9</v>
      </c>
      <c r="I37" s="51">
        <f t="shared" si="13"/>
        <v>11.200000000000001</v>
      </c>
      <c r="J37" s="51">
        <f t="shared" si="14"/>
        <v>10.5</v>
      </c>
    </row>
    <row r="38" spans="1:10" ht="12.75">
      <c r="A38" s="613" t="s">
        <v>23</v>
      </c>
      <c r="B38" s="613"/>
      <c r="C38" s="614"/>
      <c r="D38" s="62" t="s">
        <v>5</v>
      </c>
      <c r="E38" s="66"/>
      <c r="F38" s="64">
        <v>0.05</v>
      </c>
      <c r="G38" s="64">
        <v>0.1</v>
      </c>
      <c r="H38" s="64">
        <v>0.15</v>
      </c>
      <c r="I38" s="64">
        <v>0.2</v>
      </c>
      <c r="J38" s="64">
        <v>0.25</v>
      </c>
    </row>
    <row r="39" spans="1:10" ht="15.75" customHeight="1">
      <c r="A39" s="138">
        <v>27</v>
      </c>
      <c r="B39" s="695" t="s">
        <v>246</v>
      </c>
      <c r="C39" s="612"/>
      <c r="D39" s="50">
        <v>20</v>
      </c>
      <c r="E39" s="51"/>
      <c r="F39" s="51">
        <f>0.95*D39</f>
        <v>19</v>
      </c>
      <c r="G39" s="51">
        <f>0.9*D39</f>
        <v>18</v>
      </c>
      <c r="H39" s="51">
        <f>0.85*D39</f>
        <v>17</v>
      </c>
      <c r="I39" s="51">
        <f>0.8*D39</f>
        <v>16</v>
      </c>
      <c r="J39" s="51">
        <f>0.75*D39</f>
        <v>15</v>
      </c>
    </row>
    <row r="40" spans="1:10" ht="14.25">
      <c r="A40" s="138">
        <v>28</v>
      </c>
      <c r="B40" s="695" t="s">
        <v>25</v>
      </c>
      <c r="C40" s="612"/>
      <c r="D40" s="50">
        <v>20</v>
      </c>
      <c r="E40" s="51"/>
      <c r="F40" s="51">
        <f aca="true" t="shared" si="15" ref="F40:F45">0.95*D40</f>
        <v>19</v>
      </c>
      <c r="G40" s="51">
        <f aca="true" t="shared" si="16" ref="G40:G45">0.9*D40</f>
        <v>18</v>
      </c>
      <c r="H40" s="51">
        <f aca="true" t="shared" si="17" ref="H40:H45">0.85*D40</f>
        <v>17</v>
      </c>
      <c r="I40" s="51">
        <f aca="true" t="shared" si="18" ref="I40:I45">0.8*D40</f>
        <v>16</v>
      </c>
      <c r="J40" s="51">
        <f aca="true" t="shared" si="19" ref="J40:J45">0.75*D40</f>
        <v>15</v>
      </c>
    </row>
    <row r="41" spans="1:10" ht="14.25">
      <c r="A41" s="138">
        <v>29</v>
      </c>
      <c r="B41" s="695" t="s">
        <v>129</v>
      </c>
      <c r="C41" s="612"/>
      <c r="D41" s="50">
        <v>20</v>
      </c>
      <c r="E41" s="51"/>
      <c r="F41" s="51">
        <f t="shared" si="15"/>
        <v>19</v>
      </c>
      <c r="G41" s="51">
        <f t="shared" si="16"/>
        <v>18</v>
      </c>
      <c r="H41" s="51">
        <f t="shared" si="17"/>
        <v>17</v>
      </c>
      <c r="I41" s="51">
        <f t="shared" si="18"/>
        <v>16</v>
      </c>
      <c r="J41" s="51">
        <f t="shared" si="19"/>
        <v>15</v>
      </c>
    </row>
    <row r="42" spans="1:10" ht="14.25">
      <c r="A42" s="138">
        <v>30</v>
      </c>
      <c r="B42" s="128" t="s">
        <v>130</v>
      </c>
      <c r="C42" s="129"/>
      <c r="D42" s="50">
        <v>20</v>
      </c>
      <c r="E42" s="51"/>
      <c r="F42" s="51">
        <f t="shared" si="15"/>
        <v>19</v>
      </c>
      <c r="G42" s="51">
        <f t="shared" si="16"/>
        <v>18</v>
      </c>
      <c r="H42" s="51">
        <f t="shared" si="17"/>
        <v>17</v>
      </c>
      <c r="I42" s="51">
        <f t="shared" si="18"/>
        <v>16</v>
      </c>
      <c r="J42" s="51">
        <f t="shared" si="19"/>
        <v>15</v>
      </c>
    </row>
    <row r="43" spans="1:10" ht="14.25">
      <c r="A43" s="138">
        <v>31</v>
      </c>
      <c r="B43" s="704" t="s">
        <v>131</v>
      </c>
      <c r="C43" s="687"/>
      <c r="D43" s="50">
        <v>20</v>
      </c>
      <c r="E43" s="51"/>
      <c r="F43" s="51">
        <f t="shared" si="15"/>
        <v>19</v>
      </c>
      <c r="G43" s="51">
        <f t="shared" si="16"/>
        <v>18</v>
      </c>
      <c r="H43" s="51">
        <f t="shared" si="17"/>
        <v>17</v>
      </c>
      <c r="I43" s="51">
        <f t="shared" si="18"/>
        <v>16</v>
      </c>
      <c r="J43" s="51">
        <f t="shared" si="19"/>
        <v>15</v>
      </c>
    </row>
    <row r="44" spans="1:10" ht="14.25">
      <c r="A44" s="138">
        <v>32</v>
      </c>
      <c r="B44" s="695" t="s">
        <v>194</v>
      </c>
      <c r="C44" s="612"/>
      <c r="D44" s="50">
        <v>20</v>
      </c>
      <c r="E44" s="51"/>
      <c r="F44" s="51">
        <f t="shared" si="15"/>
        <v>19</v>
      </c>
      <c r="G44" s="51">
        <f t="shared" si="16"/>
        <v>18</v>
      </c>
      <c r="H44" s="51">
        <f t="shared" si="17"/>
        <v>17</v>
      </c>
      <c r="I44" s="51">
        <f t="shared" si="18"/>
        <v>16</v>
      </c>
      <c r="J44" s="51">
        <f t="shared" si="19"/>
        <v>15</v>
      </c>
    </row>
    <row r="45" spans="1:10" ht="14.25">
      <c r="A45" s="138">
        <v>33</v>
      </c>
      <c r="B45" s="695" t="s">
        <v>195</v>
      </c>
      <c r="C45" s="612"/>
      <c r="D45" s="50">
        <v>20</v>
      </c>
      <c r="E45" s="51"/>
      <c r="F45" s="51">
        <f t="shared" si="15"/>
        <v>19</v>
      </c>
      <c r="G45" s="51">
        <f t="shared" si="16"/>
        <v>18</v>
      </c>
      <c r="H45" s="51">
        <f t="shared" si="17"/>
        <v>17</v>
      </c>
      <c r="I45" s="51">
        <f t="shared" si="18"/>
        <v>16</v>
      </c>
      <c r="J45" s="51">
        <f t="shared" si="19"/>
        <v>15</v>
      </c>
    </row>
    <row r="46" spans="1:10" ht="12.75">
      <c r="A46" s="613" t="s">
        <v>24</v>
      </c>
      <c r="B46" s="613"/>
      <c r="C46" s="614"/>
      <c r="D46" s="62" t="s">
        <v>5</v>
      </c>
      <c r="E46" s="66"/>
      <c r="F46" s="64">
        <v>0.05</v>
      </c>
      <c r="G46" s="64">
        <v>0.1</v>
      </c>
      <c r="H46" s="64">
        <v>0.15</v>
      </c>
      <c r="I46" s="64">
        <v>0.2</v>
      </c>
      <c r="J46" s="64">
        <v>0.25</v>
      </c>
    </row>
    <row r="47" spans="1:10" ht="14.25">
      <c r="A47" s="138">
        <v>35</v>
      </c>
      <c r="B47" s="607" t="s">
        <v>132</v>
      </c>
      <c r="C47" s="608"/>
      <c r="D47" s="279">
        <v>14</v>
      </c>
      <c r="E47" s="55"/>
      <c r="F47" s="55">
        <f aca="true" t="shared" si="20" ref="F47:F53">0.95*D47</f>
        <v>13.299999999999999</v>
      </c>
      <c r="G47" s="55">
        <f aca="true" t="shared" si="21" ref="G47:G53">0.9*D47</f>
        <v>12.6</v>
      </c>
      <c r="H47" s="55">
        <f aca="true" t="shared" si="22" ref="H47:H53">0.85*D47</f>
        <v>11.9</v>
      </c>
      <c r="I47" s="55">
        <f aca="true" t="shared" si="23" ref="I47:I53">0.8*D47</f>
        <v>11.200000000000001</v>
      </c>
      <c r="J47" s="55">
        <f aca="true" t="shared" si="24" ref="J47:J53">0.75*D47</f>
        <v>10.5</v>
      </c>
    </row>
    <row r="48" spans="1:10" ht="14.25">
      <c r="A48" s="177">
        <v>36</v>
      </c>
      <c r="B48" s="128" t="s">
        <v>133</v>
      </c>
      <c r="C48" s="209"/>
      <c r="D48" s="279">
        <v>14</v>
      </c>
      <c r="E48" s="55"/>
      <c r="F48" s="55">
        <f t="shared" si="20"/>
        <v>13.299999999999999</v>
      </c>
      <c r="G48" s="55">
        <f t="shared" si="21"/>
        <v>12.6</v>
      </c>
      <c r="H48" s="55">
        <f t="shared" si="22"/>
        <v>11.9</v>
      </c>
      <c r="I48" s="55">
        <f t="shared" si="23"/>
        <v>11.200000000000001</v>
      </c>
      <c r="J48" s="55">
        <f t="shared" si="24"/>
        <v>10.5</v>
      </c>
    </row>
    <row r="49" spans="1:10" ht="14.25">
      <c r="A49" s="138">
        <v>37</v>
      </c>
      <c r="B49" s="704" t="s">
        <v>134</v>
      </c>
      <c r="C49" s="687"/>
      <c r="D49" s="279">
        <v>14</v>
      </c>
      <c r="E49" s="56"/>
      <c r="F49" s="55">
        <f t="shared" si="20"/>
        <v>13.299999999999999</v>
      </c>
      <c r="G49" s="55">
        <f t="shared" si="21"/>
        <v>12.6</v>
      </c>
      <c r="H49" s="55">
        <f t="shared" si="22"/>
        <v>11.9</v>
      </c>
      <c r="I49" s="55">
        <f t="shared" si="23"/>
        <v>11.200000000000001</v>
      </c>
      <c r="J49" s="55">
        <f t="shared" si="24"/>
        <v>10.5</v>
      </c>
    </row>
    <row r="50" spans="1:10" ht="14.25">
      <c r="A50" s="177">
        <v>38</v>
      </c>
      <c r="B50" s="607" t="s">
        <v>196</v>
      </c>
      <c r="C50" s="608"/>
      <c r="D50" s="279">
        <v>14</v>
      </c>
      <c r="E50" s="55"/>
      <c r="F50" s="55">
        <f t="shared" si="20"/>
        <v>13.299999999999999</v>
      </c>
      <c r="G50" s="55">
        <f t="shared" si="21"/>
        <v>12.6</v>
      </c>
      <c r="H50" s="55">
        <f t="shared" si="22"/>
        <v>11.9</v>
      </c>
      <c r="I50" s="55">
        <f t="shared" si="23"/>
        <v>11.200000000000001</v>
      </c>
      <c r="J50" s="55">
        <f t="shared" si="24"/>
        <v>10.5</v>
      </c>
    </row>
    <row r="51" spans="1:10" ht="15" thickBot="1">
      <c r="A51" s="138">
        <v>39</v>
      </c>
      <c r="B51" s="607" t="s">
        <v>197</v>
      </c>
      <c r="C51" s="608"/>
      <c r="D51" s="279">
        <v>14</v>
      </c>
      <c r="E51" s="55"/>
      <c r="F51" s="55">
        <f t="shared" si="20"/>
        <v>13.299999999999999</v>
      </c>
      <c r="G51" s="55">
        <f t="shared" si="21"/>
        <v>12.6</v>
      </c>
      <c r="H51" s="55">
        <f t="shared" si="22"/>
        <v>11.9</v>
      </c>
      <c r="I51" s="55">
        <f t="shared" si="23"/>
        <v>11.200000000000001</v>
      </c>
      <c r="J51" s="55">
        <f t="shared" si="24"/>
        <v>10.5</v>
      </c>
    </row>
    <row r="52" spans="1:10" ht="13.5" thickBot="1">
      <c r="A52" s="705" t="s">
        <v>2</v>
      </c>
      <c r="B52" s="705"/>
      <c r="C52" s="706"/>
      <c r="D52" s="12" t="s">
        <v>5</v>
      </c>
      <c r="E52" s="13">
        <v>0.05</v>
      </c>
      <c r="F52" s="13">
        <v>0.05</v>
      </c>
      <c r="G52" s="13">
        <v>0.1</v>
      </c>
      <c r="H52" s="13">
        <v>0.15</v>
      </c>
      <c r="I52" s="13">
        <v>0.2</v>
      </c>
      <c r="J52" s="13">
        <v>0.25</v>
      </c>
    </row>
    <row r="53" spans="1:10" ht="14.25">
      <c r="A53" s="138">
        <v>40</v>
      </c>
      <c r="B53" s="707" t="s">
        <v>77</v>
      </c>
      <c r="C53" s="707"/>
      <c r="D53" s="135" t="s">
        <v>225</v>
      </c>
      <c r="E53" s="136"/>
      <c r="F53" s="55">
        <f t="shared" si="20"/>
        <v>0</v>
      </c>
      <c r="G53" s="55">
        <f t="shared" si="21"/>
        <v>0</v>
      </c>
      <c r="H53" s="55">
        <f t="shared" si="22"/>
        <v>0</v>
      </c>
      <c r="I53" s="55">
        <f t="shared" si="23"/>
        <v>0</v>
      </c>
      <c r="J53" s="55">
        <f t="shared" si="24"/>
        <v>0</v>
      </c>
    </row>
    <row r="54" spans="1:10" ht="14.25">
      <c r="A54" s="617" t="s">
        <v>122</v>
      </c>
      <c r="B54" s="617"/>
      <c r="C54" s="618"/>
      <c r="D54" s="62" t="s">
        <v>5</v>
      </c>
      <c r="E54" s="63">
        <v>0.05</v>
      </c>
      <c r="F54" s="64">
        <v>0.05</v>
      </c>
      <c r="G54" s="64">
        <v>0.1</v>
      </c>
      <c r="H54" s="202">
        <v>0.15</v>
      </c>
      <c r="I54" s="65"/>
      <c r="J54" s="65"/>
    </row>
    <row r="55" spans="1:10" ht="12.75" customHeight="1">
      <c r="A55" s="137">
        <v>41</v>
      </c>
      <c r="B55" s="620" t="s">
        <v>165</v>
      </c>
      <c r="C55" s="620"/>
      <c r="D55" s="59">
        <v>30</v>
      </c>
      <c r="E55" s="59"/>
      <c r="F55" s="59">
        <f aca="true" t="shared" si="25" ref="F55:F89">0.95*D55</f>
        <v>28.5</v>
      </c>
      <c r="G55" s="59">
        <f aca="true" t="shared" si="26" ref="G55:G89">0.9*D55</f>
        <v>27</v>
      </c>
      <c r="H55" s="57"/>
      <c r="I55" s="58"/>
      <c r="J55" s="58"/>
    </row>
    <row r="56" spans="1:10" ht="12.75" customHeight="1">
      <c r="A56" s="137">
        <v>42</v>
      </c>
      <c r="B56" s="620" t="s">
        <v>166</v>
      </c>
      <c r="C56" s="620"/>
      <c r="D56" s="59">
        <v>30</v>
      </c>
      <c r="E56" s="59"/>
      <c r="F56" s="59">
        <f t="shared" si="25"/>
        <v>28.5</v>
      </c>
      <c r="G56" s="59">
        <f t="shared" si="26"/>
        <v>27</v>
      </c>
      <c r="H56" s="57"/>
      <c r="I56" s="58"/>
      <c r="J56" s="58"/>
    </row>
    <row r="57" spans="1:10" ht="12.75" customHeight="1">
      <c r="A57" s="137">
        <v>43</v>
      </c>
      <c r="B57" s="619" t="s">
        <v>167</v>
      </c>
      <c r="C57" s="619"/>
      <c r="D57" s="59">
        <v>30</v>
      </c>
      <c r="E57" s="59"/>
      <c r="F57" s="59">
        <f t="shared" si="25"/>
        <v>28.5</v>
      </c>
      <c r="G57" s="59">
        <f t="shared" si="26"/>
        <v>27</v>
      </c>
      <c r="H57" s="57"/>
      <c r="I57" s="58"/>
      <c r="J57" s="58"/>
    </row>
    <row r="58" spans="1:10" ht="12.75" customHeight="1">
      <c r="A58" s="137">
        <v>44</v>
      </c>
      <c r="B58" s="683" t="s">
        <v>168</v>
      </c>
      <c r="C58" s="684"/>
      <c r="D58" s="59">
        <v>80</v>
      </c>
      <c r="E58" s="59"/>
      <c r="F58" s="59">
        <f t="shared" si="25"/>
        <v>76</v>
      </c>
      <c r="G58" s="59">
        <f t="shared" si="26"/>
        <v>72</v>
      </c>
      <c r="H58" s="57"/>
      <c r="I58" s="58"/>
      <c r="J58" s="58"/>
    </row>
    <row r="59" spans="1:10" ht="14.25" customHeight="1">
      <c r="A59" s="137">
        <v>45</v>
      </c>
      <c r="B59" s="619" t="s">
        <v>169</v>
      </c>
      <c r="C59" s="619"/>
      <c r="D59" s="59">
        <v>30</v>
      </c>
      <c r="E59" s="59"/>
      <c r="F59" s="59">
        <f t="shared" si="25"/>
        <v>28.5</v>
      </c>
      <c r="G59" s="59">
        <f t="shared" si="26"/>
        <v>27</v>
      </c>
      <c r="H59" s="57"/>
      <c r="I59" s="58"/>
      <c r="J59" s="58"/>
    </row>
    <row r="60" spans="1:10" ht="14.25" customHeight="1">
      <c r="A60" s="137">
        <v>46</v>
      </c>
      <c r="B60" s="619" t="s">
        <v>170</v>
      </c>
      <c r="C60" s="619"/>
      <c r="D60" s="59">
        <v>30</v>
      </c>
      <c r="E60" s="59"/>
      <c r="F60" s="59">
        <f>0.95*D60</f>
        <v>28.5</v>
      </c>
      <c r="G60" s="59">
        <f>0.9*D60</f>
        <v>27</v>
      </c>
      <c r="H60" s="57"/>
      <c r="I60" s="58"/>
      <c r="J60" s="58"/>
    </row>
    <row r="61" spans="1:10" ht="16.5" customHeight="1">
      <c r="A61" s="137">
        <v>47</v>
      </c>
      <c r="B61" s="619" t="s">
        <v>171</v>
      </c>
      <c r="C61" s="619"/>
      <c r="D61" s="59">
        <v>30</v>
      </c>
      <c r="E61" s="59"/>
      <c r="F61" s="59">
        <f t="shared" si="25"/>
        <v>28.5</v>
      </c>
      <c r="G61" s="59">
        <f t="shared" si="26"/>
        <v>27</v>
      </c>
      <c r="H61" s="57"/>
      <c r="I61" s="58"/>
      <c r="J61" s="58"/>
    </row>
    <row r="62" spans="1:10" ht="15" customHeight="1">
      <c r="A62" s="137">
        <v>48</v>
      </c>
      <c r="B62" s="619" t="s">
        <v>172</v>
      </c>
      <c r="C62" s="619"/>
      <c r="D62" s="59">
        <v>30</v>
      </c>
      <c r="E62" s="59"/>
      <c r="F62" s="59">
        <f t="shared" si="25"/>
        <v>28.5</v>
      </c>
      <c r="G62" s="59">
        <f t="shared" si="26"/>
        <v>27</v>
      </c>
      <c r="H62" s="57"/>
      <c r="I62" s="58"/>
      <c r="J62" s="58"/>
    </row>
    <row r="63" spans="1:10" ht="12.75" customHeight="1">
      <c r="A63" s="137">
        <v>49</v>
      </c>
      <c r="B63" s="619" t="s">
        <v>173</v>
      </c>
      <c r="C63" s="619"/>
      <c r="D63" s="59">
        <v>30</v>
      </c>
      <c r="E63" s="59"/>
      <c r="F63" s="59">
        <f t="shared" si="25"/>
        <v>28.5</v>
      </c>
      <c r="G63" s="59">
        <f t="shared" si="26"/>
        <v>27</v>
      </c>
      <c r="H63" s="57"/>
      <c r="I63" s="58"/>
      <c r="J63" s="58"/>
    </row>
    <row r="64" spans="1:10" ht="12.75" customHeight="1">
      <c r="A64" s="137">
        <v>50</v>
      </c>
      <c r="B64" s="619" t="s">
        <v>174</v>
      </c>
      <c r="C64" s="619"/>
      <c r="D64" s="59">
        <v>30</v>
      </c>
      <c r="E64" s="59"/>
      <c r="F64" s="59">
        <f t="shared" si="25"/>
        <v>28.5</v>
      </c>
      <c r="G64" s="59">
        <f t="shared" si="26"/>
        <v>27</v>
      </c>
      <c r="H64" s="57"/>
      <c r="I64" s="58"/>
      <c r="J64" s="58"/>
    </row>
    <row r="65" spans="1:10" ht="12.75" customHeight="1">
      <c r="A65" s="137">
        <v>51</v>
      </c>
      <c r="B65" s="619" t="s">
        <v>175</v>
      </c>
      <c r="C65" s="619"/>
      <c r="D65" s="59">
        <v>30</v>
      </c>
      <c r="E65" s="59"/>
      <c r="F65" s="59">
        <f>0.95*D65</f>
        <v>28.5</v>
      </c>
      <c r="G65" s="59">
        <f>0.9*D65</f>
        <v>27</v>
      </c>
      <c r="H65" s="57"/>
      <c r="I65" s="58"/>
      <c r="J65" s="58"/>
    </row>
    <row r="66" spans="1:10" ht="12.75" customHeight="1">
      <c r="A66" s="137">
        <v>52</v>
      </c>
      <c r="B66" s="619" t="s">
        <v>176</v>
      </c>
      <c r="C66" s="619"/>
      <c r="D66" s="59">
        <v>30</v>
      </c>
      <c r="E66" s="59"/>
      <c r="F66" s="59">
        <f t="shared" si="25"/>
        <v>28.5</v>
      </c>
      <c r="G66" s="59">
        <f t="shared" si="26"/>
        <v>27</v>
      </c>
      <c r="H66" s="57"/>
      <c r="I66" s="58"/>
      <c r="J66" s="58"/>
    </row>
    <row r="67" spans="1:10" ht="12.75" customHeight="1">
      <c r="A67" s="137">
        <v>53</v>
      </c>
      <c r="B67" s="606" t="s">
        <v>177</v>
      </c>
      <c r="C67" s="606"/>
      <c r="D67" s="59">
        <v>30</v>
      </c>
      <c r="E67" s="59"/>
      <c r="F67" s="59">
        <f t="shared" si="25"/>
        <v>28.5</v>
      </c>
      <c r="G67" s="59">
        <f t="shared" si="26"/>
        <v>27</v>
      </c>
      <c r="H67" s="57"/>
      <c r="I67" s="57"/>
      <c r="J67" s="58"/>
    </row>
    <row r="68" spans="1:10" ht="12.75" customHeight="1">
      <c r="A68" s="137">
        <v>54</v>
      </c>
      <c r="B68" s="606" t="s">
        <v>178</v>
      </c>
      <c r="C68" s="606"/>
      <c r="D68" s="59">
        <v>30</v>
      </c>
      <c r="E68" s="59"/>
      <c r="F68" s="59">
        <f>0.95*D68</f>
        <v>28.5</v>
      </c>
      <c r="G68" s="59">
        <f>0.9*D68</f>
        <v>27</v>
      </c>
      <c r="H68" s="57"/>
      <c r="I68" s="57"/>
      <c r="J68" s="58"/>
    </row>
    <row r="69" spans="1:10" ht="14.25" customHeight="1">
      <c r="A69" s="137">
        <v>55</v>
      </c>
      <c r="B69" s="619" t="s">
        <v>179</v>
      </c>
      <c r="C69" s="619"/>
      <c r="D69" s="59">
        <v>30</v>
      </c>
      <c r="E69" s="59"/>
      <c r="F69" s="59">
        <f t="shared" si="25"/>
        <v>28.5</v>
      </c>
      <c r="G69" s="59">
        <f t="shared" si="26"/>
        <v>27</v>
      </c>
      <c r="H69" s="57"/>
      <c r="I69" s="58"/>
      <c r="J69" s="58"/>
    </row>
    <row r="70" spans="1:10" ht="12.75" customHeight="1">
      <c r="A70" s="137">
        <v>56</v>
      </c>
      <c r="B70" s="620" t="s">
        <v>180</v>
      </c>
      <c r="C70" s="620"/>
      <c r="D70" s="59">
        <v>30</v>
      </c>
      <c r="E70" s="59"/>
      <c r="F70" s="59">
        <f t="shared" si="25"/>
        <v>28.5</v>
      </c>
      <c r="G70" s="59">
        <f t="shared" si="26"/>
        <v>27</v>
      </c>
      <c r="H70" s="57"/>
      <c r="I70" s="58"/>
      <c r="J70" s="58"/>
    </row>
    <row r="71" spans="1:10" ht="12.75" customHeight="1">
      <c r="A71" s="137">
        <v>57</v>
      </c>
      <c r="B71" s="619" t="s">
        <v>181</v>
      </c>
      <c r="C71" s="619"/>
      <c r="D71" s="59">
        <v>30</v>
      </c>
      <c r="E71" s="59"/>
      <c r="F71" s="59">
        <f>0.95*D71</f>
        <v>28.5</v>
      </c>
      <c r="G71" s="59">
        <f>0.9*D71</f>
        <v>27</v>
      </c>
      <c r="H71" s="57"/>
      <c r="I71" s="58"/>
      <c r="J71" s="58"/>
    </row>
    <row r="72" spans="1:10" ht="12.75" customHeight="1">
      <c r="A72" s="137">
        <v>58</v>
      </c>
      <c r="B72" s="619" t="s">
        <v>182</v>
      </c>
      <c r="C72" s="619"/>
      <c r="D72" s="59">
        <v>30</v>
      </c>
      <c r="E72" s="59"/>
      <c r="F72" s="59">
        <f t="shared" si="25"/>
        <v>28.5</v>
      </c>
      <c r="G72" s="59">
        <f t="shared" si="26"/>
        <v>27</v>
      </c>
      <c r="H72" s="57"/>
      <c r="I72" s="58"/>
      <c r="J72" s="58"/>
    </row>
    <row r="73" spans="1:10" ht="12.75" customHeight="1">
      <c r="A73" s="137">
        <v>59</v>
      </c>
      <c r="B73" s="606" t="s">
        <v>143</v>
      </c>
      <c r="C73" s="606"/>
      <c r="D73" s="59">
        <v>90</v>
      </c>
      <c r="E73" s="59"/>
      <c r="F73" s="59">
        <f t="shared" si="25"/>
        <v>85.5</v>
      </c>
      <c r="G73" s="59">
        <f t="shared" si="26"/>
        <v>81</v>
      </c>
      <c r="H73" s="57"/>
      <c r="I73" s="58"/>
      <c r="J73" s="58"/>
    </row>
    <row r="74" spans="1:10" ht="13.5" customHeight="1">
      <c r="A74" s="137">
        <v>60</v>
      </c>
      <c r="B74" s="606" t="s">
        <v>116</v>
      </c>
      <c r="C74" s="606"/>
      <c r="D74" s="59">
        <v>40</v>
      </c>
      <c r="E74" s="59"/>
      <c r="F74" s="59">
        <f t="shared" si="25"/>
        <v>38</v>
      </c>
      <c r="G74" s="59">
        <f t="shared" si="26"/>
        <v>36</v>
      </c>
      <c r="H74" s="57"/>
      <c r="I74" s="57"/>
      <c r="J74" s="58"/>
    </row>
    <row r="75" spans="1:10" ht="13.5" customHeight="1">
      <c r="A75" s="137">
        <v>61</v>
      </c>
      <c r="B75" s="635" t="s">
        <v>111</v>
      </c>
      <c r="C75" s="606"/>
      <c r="D75" s="59">
        <v>50</v>
      </c>
      <c r="E75" s="59"/>
      <c r="F75" s="59">
        <f>0.95*D75</f>
        <v>47.5</v>
      </c>
      <c r="G75" s="59">
        <f>0.9*D75</f>
        <v>45</v>
      </c>
      <c r="H75" s="57"/>
      <c r="I75" s="57"/>
      <c r="J75" s="58"/>
    </row>
    <row r="76" spans="1:10" ht="14.25">
      <c r="A76" s="617" t="s">
        <v>122</v>
      </c>
      <c r="B76" s="617"/>
      <c r="C76" s="618"/>
      <c r="D76" s="62" t="s">
        <v>5</v>
      </c>
      <c r="E76" s="63">
        <v>0.05</v>
      </c>
      <c r="F76" s="64">
        <v>0.05</v>
      </c>
      <c r="G76" s="64">
        <v>0.1</v>
      </c>
      <c r="H76" s="202">
        <v>0.15</v>
      </c>
      <c r="I76" s="58"/>
      <c r="J76" s="58"/>
    </row>
    <row r="77" spans="1:10" ht="14.25">
      <c r="A77" s="138">
        <v>62</v>
      </c>
      <c r="B77" s="606" t="s">
        <v>118</v>
      </c>
      <c r="C77" s="606"/>
      <c r="D77" s="59">
        <v>45</v>
      </c>
      <c r="E77" s="133"/>
      <c r="F77" s="59">
        <f t="shared" si="25"/>
        <v>42.75</v>
      </c>
      <c r="G77" s="59">
        <f t="shared" si="26"/>
        <v>40.5</v>
      </c>
      <c r="H77" s="57">
        <v>38.25</v>
      </c>
      <c r="I77" s="58"/>
      <c r="J77" s="58"/>
    </row>
    <row r="78" spans="1:10" ht="14.25">
      <c r="A78" s="138">
        <v>63</v>
      </c>
      <c r="B78" s="606" t="s">
        <v>139</v>
      </c>
      <c r="C78" s="606"/>
      <c r="D78" s="59">
        <v>45</v>
      </c>
      <c r="E78" s="133"/>
      <c r="F78" s="59">
        <f t="shared" si="25"/>
        <v>42.75</v>
      </c>
      <c r="G78" s="59">
        <f t="shared" si="26"/>
        <v>40.5</v>
      </c>
      <c r="H78" s="57">
        <v>38.25</v>
      </c>
      <c r="I78" s="58"/>
      <c r="J78" s="58"/>
    </row>
    <row r="79" spans="1:10" ht="14.25">
      <c r="A79" s="138">
        <v>64</v>
      </c>
      <c r="B79" s="606" t="s">
        <v>120</v>
      </c>
      <c r="C79" s="606"/>
      <c r="D79" s="59">
        <v>45</v>
      </c>
      <c r="E79" s="133"/>
      <c r="F79" s="59">
        <f t="shared" si="25"/>
        <v>42.75</v>
      </c>
      <c r="G79" s="59">
        <f t="shared" si="26"/>
        <v>40.5</v>
      </c>
      <c r="H79" s="57">
        <v>38.25</v>
      </c>
      <c r="I79" s="58"/>
      <c r="J79" s="58"/>
    </row>
    <row r="80" spans="1:10" ht="14.25">
      <c r="A80" s="138">
        <v>65</v>
      </c>
      <c r="B80" s="571" t="s">
        <v>140</v>
      </c>
      <c r="C80" s="572"/>
      <c r="D80" s="59">
        <v>45</v>
      </c>
      <c r="E80" s="133"/>
      <c r="F80" s="59">
        <f>0.95*D80</f>
        <v>42.75</v>
      </c>
      <c r="G80" s="59">
        <f>0.9*D80</f>
        <v>40.5</v>
      </c>
      <c r="H80" s="57">
        <v>38.25</v>
      </c>
      <c r="I80" s="58"/>
      <c r="J80" s="58"/>
    </row>
    <row r="81" spans="1:10" ht="14.25">
      <c r="A81" s="138">
        <v>66</v>
      </c>
      <c r="B81" s="606" t="s">
        <v>119</v>
      </c>
      <c r="C81" s="606"/>
      <c r="D81" s="59">
        <v>45</v>
      </c>
      <c r="E81" s="133"/>
      <c r="F81" s="59">
        <f t="shared" si="25"/>
        <v>42.75</v>
      </c>
      <c r="G81" s="59">
        <f t="shared" si="26"/>
        <v>40.5</v>
      </c>
      <c r="H81" s="57">
        <v>38.25</v>
      </c>
      <c r="I81" s="58"/>
      <c r="J81" s="58"/>
    </row>
    <row r="82" spans="1:10" ht="14.25">
      <c r="A82" s="138">
        <v>67</v>
      </c>
      <c r="B82" s="571" t="s">
        <v>141</v>
      </c>
      <c r="C82" s="572"/>
      <c r="D82" s="59">
        <v>45</v>
      </c>
      <c r="E82" s="133"/>
      <c r="F82" s="59">
        <f>0.95*D82</f>
        <v>42.75</v>
      </c>
      <c r="G82" s="59">
        <f>0.9*D82</f>
        <v>40.5</v>
      </c>
      <c r="H82" s="57">
        <v>38.25</v>
      </c>
      <c r="I82" s="58"/>
      <c r="J82" s="58"/>
    </row>
    <row r="83" spans="1:10" ht="14.25">
      <c r="A83" s="138">
        <v>68</v>
      </c>
      <c r="B83" s="606" t="s">
        <v>121</v>
      </c>
      <c r="C83" s="606"/>
      <c r="D83" s="59">
        <v>45</v>
      </c>
      <c r="E83" s="133"/>
      <c r="F83" s="59">
        <f t="shared" si="25"/>
        <v>42.75</v>
      </c>
      <c r="G83" s="59">
        <f t="shared" si="26"/>
        <v>40.5</v>
      </c>
      <c r="H83" s="57">
        <v>38.25</v>
      </c>
      <c r="I83" s="58"/>
      <c r="J83" s="58"/>
    </row>
    <row r="84" spans="1:10" ht="14.25">
      <c r="A84" s="138">
        <v>69</v>
      </c>
      <c r="B84" s="606" t="s">
        <v>138</v>
      </c>
      <c r="C84" s="606"/>
      <c r="D84" s="59">
        <v>45</v>
      </c>
      <c r="E84" s="133"/>
      <c r="F84" s="59">
        <f t="shared" si="25"/>
        <v>42.75</v>
      </c>
      <c r="G84" s="59">
        <f t="shared" si="26"/>
        <v>40.5</v>
      </c>
      <c r="H84" s="57">
        <v>38.25</v>
      </c>
      <c r="I84" s="58"/>
      <c r="J84" s="58"/>
    </row>
    <row r="85" spans="1:10" ht="14.25">
      <c r="A85" s="138">
        <v>70</v>
      </c>
      <c r="B85" s="571" t="s">
        <v>150</v>
      </c>
      <c r="C85" s="572"/>
      <c r="D85" s="59">
        <v>45</v>
      </c>
      <c r="E85" s="133"/>
      <c r="F85" s="59">
        <f>0.95*D85</f>
        <v>42.75</v>
      </c>
      <c r="G85" s="59">
        <f>0.9*D85</f>
        <v>40.5</v>
      </c>
      <c r="H85" s="57">
        <v>38.25</v>
      </c>
      <c r="I85" s="58"/>
      <c r="J85" s="58"/>
    </row>
    <row r="86" spans="1:10" ht="14.25">
      <c r="A86" s="138">
        <v>71</v>
      </c>
      <c r="B86" s="571" t="s">
        <v>151</v>
      </c>
      <c r="C86" s="572"/>
      <c r="D86" s="59">
        <v>45</v>
      </c>
      <c r="E86" s="133"/>
      <c r="F86" s="59">
        <f>0.95*D86</f>
        <v>42.75</v>
      </c>
      <c r="G86" s="59">
        <f>0.9*D86</f>
        <v>40.5</v>
      </c>
      <c r="H86" s="57">
        <v>38.25</v>
      </c>
      <c r="I86" s="58"/>
      <c r="J86" s="58"/>
    </row>
    <row r="87" spans="1:10" ht="14.25">
      <c r="A87" s="138">
        <v>72</v>
      </c>
      <c r="B87" s="606" t="s">
        <v>90</v>
      </c>
      <c r="C87" s="606"/>
      <c r="D87" s="59">
        <v>0</v>
      </c>
      <c r="E87" s="59"/>
      <c r="F87" s="59">
        <f t="shared" si="25"/>
        <v>0</v>
      </c>
      <c r="G87" s="59">
        <f t="shared" si="26"/>
        <v>0</v>
      </c>
      <c r="H87" s="57">
        <v>38.25</v>
      </c>
      <c r="I87" s="58"/>
      <c r="J87" s="58"/>
    </row>
    <row r="88" spans="1:10" ht="14.25">
      <c r="A88" s="138">
        <v>73</v>
      </c>
      <c r="B88" s="606" t="s">
        <v>91</v>
      </c>
      <c r="C88" s="606"/>
      <c r="D88" s="59">
        <v>48</v>
      </c>
      <c r="E88" s="59"/>
      <c r="F88" s="59">
        <f t="shared" si="25"/>
        <v>45.599999999999994</v>
      </c>
      <c r="G88" s="59">
        <f t="shared" si="26"/>
        <v>43.2</v>
      </c>
      <c r="H88" s="57">
        <v>38.25</v>
      </c>
      <c r="I88" s="58"/>
      <c r="J88" s="58"/>
    </row>
    <row r="89" spans="1:10" ht="14.25">
      <c r="A89" s="138">
        <v>74</v>
      </c>
      <c r="B89" s="606" t="s">
        <v>92</v>
      </c>
      <c r="C89" s="606"/>
      <c r="D89" s="59">
        <v>48</v>
      </c>
      <c r="E89" s="59"/>
      <c r="F89" s="59">
        <f t="shared" si="25"/>
        <v>45.599999999999994</v>
      </c>
      <c r="G89" s="59">
        <f t="shared" si="26"/>
        <v>43.2</v>
      </c>
      <c r="H89" s="57">
        <v>38.25</v>
      </c>
      <c r="I89" s="58"/>
      <c r="J89" s="58"/>
    </row>
    <row r="90" spans="1:10" s="24" customFormat="1" ht="13.5" thickBot="1">
      <c r="A90" s="633" t="s">
        <v>7</v>
      </c>
      <c r="B90" s="633"/>
      <c r="C90" s="634"/>
      <c r="D90" s="60" t="s">
        <v>5</v>
      </c>
      <c r="E90" s="61">
        <v>0.05</v>
      </c>
      <c r="F90" s="61">
        <v>0.05</v>
      </c>
      <c r="G90" s="61">
        <v>0.1</v>
      </c>
      <c r="H90" s="61">
        <v>0.15</v>
      </c>
      <c r="I90" s="61">
        <v>0.2</v>
      </c>
      <c r="J90" s="61"/>
    </row>
    <row r="91" spans="1:10" ht="12.75">
      <c r="A91" s="640">
        <v>75</v>
      </c>
      <c r="B91" s="628" t="s">
        <v>60</v>
      </c>
      <c r="C91" s="124" t="s">
        <v>9</v>
      </c>
      <c r="D91" s="92">
        <v>48</v>
      </c>
      <c r="E91" s="93"/>
      <c r="F91" s="93">
        <f aca="true" t="shared" si="27" ref="F91:F98">0.95*D91</f>
        <v>45.599999999999994</v>
      </c>
      <c r="G91" s="93">
        <f aca="true" t="shared" si="28" ref="G91:G98">0.9*D91</f>
        <v>43.2</v>
      </c>
      <c r="H91" s="93">
        <f aca="true" t="shared" si="29" ref="H91:H98">0.85*D91</f>
        <v>40.8</v>
      </c>
      <c r="I91" s="93">
        <f aca="true" t="shared" si="30" ref="I91:I98">0.8*D91</f>
        <v>38.400000000000006</v>
      </c>
      <c r="J91" s="16"/>
    </row>
    <row r="92" spans="1:10" ht="13.5" thickBot="1">
      <c r="A92" s="640"/>
      <c r="B92" s="629"/>
      <c r="C92" s="17" t="s">
        <v>10</v>
      </c>
      <c r="D92" s="18">
        <v>60</v>
      </c>
      <c r="E92" s="19"/>
      <c r="F92" s="19">
        <f t="shared" si="27"/>
        <v>57</v>
      </c>
      <c r="G92" s="19">
        <f t="shared" si="28"/>
        <v>54</v>
      </c>
      <c r="H92" s="19">
        <f t="shared" si="29"/>
        <v>51</v>
      </c>
      <c r="I92" s="19">
        <f t="shared" si="30"/>
        <v>48</v>
      </c>
      <c r="J92" s="19"/>
    </row>
    <row r="93" spans="1:10" ht="14.25" customHeight="1">
      <c r="A93" s="640">
        <v>76</v>
      </c>
      <c r="B93" s="628" t="s">
        <v>0</v>
      </c>
      <c r="C93" s="124" t="s">
        <v>9</v>
      </c>
      <c r="D93" s="92">
        <v>48</v>
      </c>
      <c r="E93" s="93"/>
      <c r="F93" s="93">
        <f t="shared" si="27"/>
        <v>45.599999999999994</v>
      </c>
      <c r="G93" s="93">
        <f t="shared" si="28"/>
        <v>43.2</v>
      </c>
      <c r="H93" s="93">
        <f t="shared" si="29"/>
        <v>40.8</v>
      </c>
      <c r="I93" s="93">
        <f t="shared" si="30"/>
        <v>38.400000000000006</v>
      </c>
      <c r="J93" s="93"/>
    </row>
    <row r="94" spans="1:10" ht="13.5" thickBot="1">
      <c r="A94" s="640"/>
      <c r="B94" s="629"/>
      <c r="C94" s="17" t="s">
        <v>10</v>
      </c>
      <c r="D94" s="18">
        <v>60</v>
      </c>
      <c r="E94" s="19"/>
      <c r="F94" s="19">
        <f t="shared" si="27"/>
        <v>57</v>
      </c>
      <c r="G94" s="19">
        <f t="shared" si="28"/>
        <v>54</v>
      </c>
      <c r="H94" s="19">
        <f t="shared" si="29"/>
        <v>51</v>
      </c>
      <c r="I94" s="19">
        <f t="shared" si="30"/>
        <v>48</v>
      </c>
      <c r="J94" s="19"/>
    </row>
    <row r="95" spans="1:10" ht="12.75" customHeight="1">
      <c r="A95" s="640">
        <v>77</v>
      </c>
      <c r="B95" s="688" t="s">
        <v>142</v>
      </c>
      <c r="C95" s="14" t="s">
        <v>4</v>
      </c>
      <c r="D95" s="15">
        <v>190</v>
      </c>
      <c r="E95" s="16"/>
      <c r="F95" s="353">
        <f t="shared" si="27"/>
        <v>180.5</v>
      </c>
      <c r="G95" s="353">
        <f t="shared" si="28"/>
        <v>171</v>
      </c>
      <c r="H95" s="353">
        <f t="shared" si="29"/>
        <v>161.5</v>
      </c>
      <c r="I95" s="353">
        <f t="shared" si="30"/>
        <v>152</v>
      </c>
      <c r="J95" s="16"/>
    </row>
    <row r="96" spans="1:10" ht="12.75" customHeight="1">
      <c r="A96" s="640"/>
      <c r="B96" s="689"/>
      <c r="C96" s="26" t="s">
        <v>6</v>
      </c>
      <c r="D96" s="27">
        <v>300</v>
      </c>
      <c r="E96" s="28"/>
      <c r="F96" s="6">
        <f t="shared" si="27"/>
        <v>285</v>
      </c>
      <c r="G96" s="6">
        <f t="shared" si="28"/>
        <v>270</v>
      </c>
      <c r="H96" s="6">
        <f t="shared" si="29"/>
        <v>255</v>
      </c>
      <c r="I96" s="6">
        <f t="shared" si="30"/>
        <v>240</v>
      </c>
      <c r="J96" s="28"/>
    </row>
    <row r="97" spans="1:10" ht="12.75" customHeight="1">
      <c r="A97" s="640"/>
      <c r="B97" s="689"/>
      <c r="C97" s="100" t="s">
        <v>9</v>
      </c>
      <c r="D97" s="5">
        <v>240</v>
      </c>
      <c r="E97" s="6"/>
      <c r="F97" s="6">
        <f t="shared" si="27"/>
        <v>228</v>
      </c>
      <c r="G97" s="6">
        <f t="shared" si="28"/>
        <v>216</v>
      </c>
      <c r="H97" s="6">
        <f t="shared" si="29"/>
        <v>204</v>
      </c>
      <c r="I97" s="6">
        <f t="shared" si="30"/>
        <v>192</v>
      </c>
      <c r="J97" s="6"/>
    </row>
    <row r="98" spans="1:10" ht="13.5" thickBot="1">
      <c r="A98" s="640"/>
      <c r="B98" s="690"/>
      <c r="C98" s="17" t="s">
        <v>10</v>
      </c>
      <c r="D98" s="18">
        <v>300</v>
      </c>
      <c r="E98" s="19"/>
      <c r="F98" s="28">
        <f t="shared" si="27"/>
        <v>285</v>
      </c>
      <c r="G98" s="28">
        <f t="shared" si="28"/>
        <v>270</v>
      </c>
      <c r="H98" s="28">
        <f t="shared" si="29"/>
        <v>255</v>
      </c>
      <c r="I98" s="28">
        <f t="shared" si="30"/>
        <v>240</v>
      </c>
      <c r="J98" s="19"/>
    </row>
    <row r="99" spans="1:10" ht="12.75" hidden="1">
      <c r="A99" s="640">
        <v>78</v>
      </c>
      <c r="B99" s="667" t="s">
        <v>183</v>
      </c>
      <c r="C99" s="20" t="s">
        <v>4</v>
      </c>
      <c r="D99" s="21">
        <v>0</v>
      </c>
      <c r="E99" s="16"/>
      <c r="F99" s="16">
        <f aca="true" t="shared" si="31" ref="F99:F106">0.95*D99</f>
        <v>0</v>
      </c>
      <c r="G99" s="16">
        <f aca="true" t="shared" si="32" ref="G99:G106">0.9*D99</f>
        <v>0</v>
      </c>
      <c r="H99" s="16">
        <f aca="true" t="shared" si="33" ref="H99:H106">0.85*D99</f>
        <v>0</v>
      </c>
      <c r="I99" s="16">
        <f aca="true" t="shared" si="34" ref="I99:I106">0.8*D99</f>
        <v>0</v>
      </c>
      <c r="J99" s="16"/>
    </row>
    <row r="100" spans="1:10" ht="12.75" hidden="1">
      <c r="A100" s="640"/>
      <c r="B100" s="668"/>
      <c r="C100" s="26" t="s">
        <v>6</v>
      </c>
      <c r="D100" s="7">
        <v>0</v>
      </c>
      <c r="E100" s="6"/>
      <c r="F100" s="6">
        <f t="shared" si="31"/>
        <v>0</v>
      </c>
      <c r="G100" s="6">
        <f t="shared" si="32"/>
        <v>0</v>
      </c>
      <c r="H100" s="6">
        <f t="shared" si="33"/>
        <v>0</v>
      </c>
      <c r="I100" s="6">
        <f t="shared" si="34"/>
        <v>0</v>
      </c>
      <c r="J100" s="6"/>
    </row>
    <row r="101" spans="1:10" ht="12.75">
      <c r="A101" s="640"/>
      <c r="B101" s="668"/>
      <c r="C101" s="100" t="s">
        <v>9</v>
      </c>
      <c r="D101" s="101">
        <v>66</v>
      </c>
      <c r="E101" s="31"/>
      <c r="F101" s="31">
        <f t="shared" si="31"/>
        <v>62.699999999999996</v>
      </c>
      <c r="G101" s="31">
        <f t="shared" si="32"/>
        <v>59.4</v>
      </c>
      <c r="H101" s="31">
        <f t="shared" si="33"/>
        <v>56.1</v>
      </c>
      <c r="I101" s="31">
        <f t="shared" si="34"/>
        <v>52.800000000000004</v>
      </c>
      <c r="J101" s="31"/>
    </row>
    <row r="102" spans="1:10" ht="13.5" thickBot="1">
      <c r="A102" s="640"/>
      <c r="B102" s="669"/>
      <c r="C102" s="22" t="s">
        <v>10</v>
      </c>
      <c r="D102" s="23">
        <v>120</v>
      </c>
      <c r="E102" s="19"/>
      <c r="F102" s="19">
        <f t="shared" si="31"/>
        <v>114</v>
      </c>
      <c r="G102" s="19">
        <f t="shared" si="32"/>
        <v>108</v>
      </c>
      <c r="H102" s="19">
        <f t="shared" si="33"/>
        <v>102</v>
      </c>
      <c r="I102" s="19">
        <f t="shared" si="34"/>
        <v>96</v>
      </c>
      <c r="J102" s="19"/>
    </row>
    <row r="103" spans="1:10" ht="12.75" customHeight="1">
      <c r="A103" s="640">
        <v>79</v>
      </c>
      <c r="B103" s="664" t="s">
        <v>242</v>
      </c>
      <c r="C103" s="20" t="s">
        <v>4</v>
      </c>
      <c r="D103" s="250">
        <v>144</v>
      </c>
      <c r="E103" s="253"/>
      <c r="F103" s="245">
        <f t="shared" si="31"/>
        <v>136.79999999999998</v>
      </c>
      <c r="G103" s="245">
        <f t="shared" si="32"/>
        <v>129.6</v>
      </c>
      <c r="H103" s="245">
        <f t="shared" si="33"/>
        <v>122.39999999999999</v>
      </c>
      <c r="I103" s="362">
        <f t="shared" si="34"/>
        <v>115.2</v>
      </c>
      <c r="J103" s="16"/>
    </row>
    <row r="104" spans="1:10" ht="12" customHeight="1">
      <c r="A104" s="640"/>
      <c r="B104" s="665"/>
      <c r="C104" s="26" t="s">
        <v>6</v>
      </c>
      <c r="D104" s="247">
        <v>210</v>
      </c>
      <c r="E104" s="255"/>
      <c r="F104" s="126">
        <f t="shared" si="31"/>
        <v>199.5</v>
      </c>
      <c r="G104" s="126">
        <f t="shared" si="32"/>
        <v>189</v>
      </c>
      <c r="H104" s="126">
        <f t="shared" si="33"/>
        <v>178.5</v>
      </c>
      <c r="I104" s="372">
        <f t="shared" si="34"/>
        <v>168</v>
      </c>
      <c r="J104" s="6"/>
    </row>
    <row r="105" spans="1:10" ht="12.75">
      <c r="A105" s="640"/>
      <c r="B105" s="665"/>
      <c r="C105" s="100" t="s">
        <v>9</v>
      </c>
      <c r="D105" s="247">
        <v>195</v>
      </c>
      <c r="E105" s="255"/>
      <c r="F105" s="126">
        <f t="shared" si="31"/>
        <v>185.25</v>
      </c>
      <c r="G105" s="126">
        <f t="shared" si="32"/>
        <v>175.5</v>
      </c>
      <c r="H105" s="126">
        <f t="shared" si="33"/>
        <v>165.75</v>
      </c>
      <c r="I105" s="372">
        <f t="shared" si="34"/>
        <v>156</v>
      </c>
      <c r="J105" s="31"/>
    </row>
    <row r="106" spans="1:10" ht="13.5" thickBot="1">
      <c r="A106" s="640"/>
      <c r="B106" s="666"/>
      <c r="C106" s="499" t="s">
        <v>10</v>
      </c>
      <c r="D106" s="500">
        <v>255</v>
      </c>
      <c r="E106" s="260"/>
      <c r="F106" s="242">
        <f t="shared" si="31"/>
        <v>242.25</v>
      </c>
      <c r="G106" s="242">
        <f t="shared" si="32"/>
        <v>229.5</v>
      </c>
      <c r="H106" s="242">
        <f t="shared" si="33"/>
        <v>216.75</v>
      </c>
      <c r="I106" s="501">
        <f t="shared" si="34"/>
        <v>204</v>
      </c>
      <c r="J106" s="11"/>
    </row>
    <row r="107" spans="1:10" ht="12.75">
      <c r="A107" s="601">
        <v>80</v>
      </c>
      <c r="B107" s="670" t="s">
        <v>241</v>
      </c>
      <c r="C107" s="26"/>
      <c r="D107" s="211"/>
      <c r="E107" s="126"/>
      <c r="F107" s="126"/>
      <c r="G107" s="126"/>
      <c r="H107" s="126"/>
      <c r="I107" s="126"/>
      <c r="J107" s="6"/>
    </row>
    <row r="108" spans="1:10" ht="12.75">
      <c r="A108" s="602"/>
      <c r="B108" s="671"/>
      <c r="C108" s="100" t="s">
        <v>9</v>
      </c>
      <c r="D108" s="502">
        <v>66</v>
      </c>
      <c r="E108" s="266"/>
      <c r="F108" s="199">
        <f>0.95*D108</f>
        <v>62.699999999999996</v>
      </c>
      <c r="G108" s="199">
        <f>0.9*D108</f>
        <v>59.4</v>
      </c>
      <c r="H108" s="199">
        <f>0.85*D108</f>
        <v>56.1</v>
      </c>
      <c r="I108" s="350">
        <f>0.8*D108</f>
        <v>52.800000000000004</v>
      </c>
      <c r="J108" s="31"/>
    </row>
    <row r="109" spans="1:10" ht="13.5" thickBot="1">
      <c r="A109" s="603"/>
      <c r="B109" s="672"/>
      <c r="C109" s="22" t="s">
        <v>10</v>
      </c>
      <c r="D109" s="257">
        <v>120</v>
      </c>
      <c r="E109" s="258"/>
      <c r="F109" s="361">
        <f>0.95*D109</f>
        <v>114</v>
      </c>
      <c r="G109" s="361">
        <f>0.9*D109</f>
        <v>108</v>
      </c>
      <c r="H109" s="361">
        <f>0.85*D109</f>
        <v>102</v>
      </c>
      <c r="I109" s="363">
        <f>0.8*D109</f>
        <v>96</v>
      </c>
      <c r="J109" s="19"/>
    </row>
    <row r="110" spans="1:10" ht="12.75">
      <c r="A110" s="601">
        <v>81</v>
      </c>
      <c r="B110" s="670" t="s">
        <v>243</v>
      </c>
      <c r="C110" s="20" t="s">
        <v>11</v>
      </c>
      <c r="D110" s="92">
        <v>39</v>
      </c>
      <c r="E110" s="93"/>
      <c r="F110" s="134">
        <f>0.95*D110</f>
        <v>37.05</v>
      </c>
      <c r="G110" s="134">
        <f>0.9*D110</f>
        <v>35.1</v>
      </c>
      <c r="H110" s="134">
        <f>0.85*D110</f>
        <v>33.15</v>
      </c>
      <c r="I110" s="134">
        <f>0.8*D110</f>
        <v>31.200000000000003</v>
      </c>
      <c r="J110" s="31"/>
    </row>
    <row r="111" spans="1:10" ht="12.75">
      <c r="A111" s="602"/>
      <c r="B111" s="671"/>
      <c r="C111" s="26" t="s">
        <v>6</v>
      </c>
      <c r="D111" s="108">
        <v>60</v>
      </c>
      <c r="E111" s="109"/>
      <c r="F111" s="134">
        <f>0.95*D111</f>
        <v>57</v>
      </c>
      <c r="G111" s="134">
        <f>0.9*D111</f>
        <v>54</v>
      </c>
      <c r="H111" s="134">
        <f>0.85*D111</f>
        <v>51</v>
      </c>
      <c r="I111" s="134">
        <f>0.8*D111</f>
        <v>48</v>
      </c>
      <c r="J111" s="6"/>
    </row>
    <row r="112" spans="1:10" ht="13.5" thickBot="1">
      <c r="A112" s="603"/>
      <c r="B112" s="672"/>
      <c r="C112" s="100" t="s">
        <v>9</v>
      </c>
      <c r="D112" s="95">
        <v>48</v>
      </c>
      <c r="E112" s="96"/>
      <c r="F112" s="346">
        <f aca="true" t="shared" si="35" ref="F112:F120">0.95*D112</f>
        <v>45.599999999999994</v>
      </c>
      <c r="G112" s="346">
        <f aca="true" t="shared" si="36" ref="G112:G120">0.9*D112</f>
        <v>43.2</v>
      </c>
      <c r="H112" s="346">
        <f aca="true" t="shared" si="37" ref="H112:H120">0.85*D112</f>
        <v>40.8</v>
      </c>
      <c r="I112" s="346">
        <f aca="true" t="shared" si="38" ref="I112:I120">0.8*D112</f>
        <v>38.400000000000006</v>
      </c>
      <c r="J112" s="31"/>
    </row>
    <row r="113" spans="1:10" ht="12.75">
      <c r="A113" s="640">
        <v>82</v>
      </c>
      <c r="B113" s="630" t="s">
        <v>45</v>
      </c>
      <c r="C113" s="91" t="s">
        <v>11</v>
      </c>
      <c r="D113" s="92">
        <v>39</v>
      </c>
      <c r="E113" s="93"/>
      <c r="F113" s="134">
        <f t="shared" si="35"/>
        <v>37.05</v>
      </c>
      <c r="G113" s="134">
        <f t="shared" si="36"/>
        <v>35.1</v>
      </c>
      <c r="H113" s="134">
        <f t="shared" si="37"/>
        <v>33.15</v>
      </c>
      <c r="I113" s="134">
        <f t="shared" si="38"/>
        <v>31.200000000000003</v>
      </c>
      <c r="J113" s="93"/>
    </row>
    <row r="114" spans="1:10" ht="12.75">
      <c r="A114" s="640"/>
      <c r="B114" s="631"/>
      <c r="C114" s="107" t="s">
        <v>6</v>
      </c>
      <c r="D114" s="108">
        <v>60</v>
      </c>
      <c r="E114" s="109"/>
      <c r="F114" s="134">
        <f t="shared" si="35"/>
        <v>57</v>
      </c>
      <c r="G114" s="134">
        <f t="shared" si="36"/>
        <v>54</v>
      </c>
      <c r="H114" s="134">
        <f t="shared" si="37"/>
        <v>51</v>
      </c>
      <c r="I114" s="134">
        <f t="shared" si="38"/>
        <v>48</v>
      </c>
      <c r="J114" s="109"/>
    </row>
    <row r="115" spans="1:10" ht="13.5" thickBot="1">
      <c r="A115" s="640"/>
      <c r="B115" s="632"/>
      <c r="C115" s="94" t="s">
        <v>9</v>
      </c>
      <c r="D115" s="95">
        <v>48</v>
      </c>
      <c r="E115" s="96"/>
      <c r="F115" s="346">
        <f t="shared" si="35"/>
        <v>45.599999999999994</v>
      </c>
      <c r="G115" s="346">
        <f t="shared" si="36"/>
        <v>43.2</v>
      </c>
      <c r="H115" s="346">
        <f t="shared" si="37"/>
        <v>40.8</v>
      </c>
      <c r="I115" s="346">
        <f t="shared" si="38"/>
        <v>38.400000000000006</v>
      </c>
      <c r="J115" s="98"/>
    </row>
    <row r="116" spans="1:10" s="24" customFormat="1" ht="12.75">
      <c r="A116" s="640">
        <v>83</v>
      </c>
      <c r="B116" s="641" t="s">
        <v>249</v>
      </c>
      <c r="C116" s="158" t="s">
        <v>11</v>
      </c>
      <c r="D116" s="154">
        <v>39</v>
      </c>
      <c r="E116" s="161"/>
      <c r="F116" s="134">
        <f t="shared" si="35"/>
        <v>37.05</v>
      </c>
      <c r="G116" s="134">
        <f t="shared" si="36"/>
        <v>35.1</v>
      </c>
      <c r="H116" s="134">
        <f t="shared" si="37"/>
        <v>33.15</v>
      </c>
      <c r="I116" s="134">
        <f t="shared" si="38"/>
        <v>31.200000000000003</v>
      </c>
      <c r="J116" s="93"/>
    </row>
    <row r="117" spans="1:10" s="24" customFormat="1" ht="12.75">
      <c r="A117" s="640"/>
      <c r="B117" s="642"/>
      <c r="C117" s="159" t="s">
        <v>6</v>
      </c>
      <c r="D117" s="155">
        <v>60</v>
      </c>
      <c r="E117" s="162"/>
      <c r="F117" s="134">
        <f t="shared" si="35"/>
        <v>57</v>
      </c>
      <c r="G117" s="134">
        <f t="shared" si="36"/>
        <v>54</v>
      </c>
      <c r="H117" s="134">
        <f t="shared" si="37"/>
        <v>51</v>
      </c>
      <c r="I117" s="134">
        <f t="shared" si="38"/>
        <v>48</v>
      </c>
      <c r="J117" s="109"/>
    </row>
    <row r="118" spans="1:10" s="24" customFormat="1" ht="13.5" thickBot="1">
      <c r="A118" s="640"/>
      <c r="B118" s="643"/>
      <c r="C118" s="160" t="s">
        <v>9</v>
      </c>
      <c r="D118" s="95">
        <v>48</v>
      </c>
      <c r="E118" s="96"/>
      <c r="F118" s="97">
        <f t="shared" si="35"/>
        <v>45.599999999999994</v>
      </c>
      <c r="G118" s="97">
        <f t="shared" si="36"/>
        <v>43.2</v>
      </c>
      <c r="H118" s="97">
        <f t="shared" si="37"/>
        <v>40.8</v>
      </c>
      <c r="I118" s="97">
        <f t="shared" si="38"/>
        <v>38.400000000000006</v>
      </c>
      <c r="J118" s="99"/>
    </row>
    <row r="119" spans="1:10" s="24" customFormat="1" ht="12.75">
      <c r="A119" s="640">
        <v>84</v>
      </c>
      <c r="B119" s="693" t="s">
        <v>46</v>
      </c>
      <c r="C119" s="157" t="s">
        <v>3</v>
      </c>
      <c r="D119" s="148">
        <v>12</v>
      </c>
      <c r="E119" s="156"/>
      <c r="F119" s="25">
        <f t="shared" si="35"/>
        <v>11.399999999999999</v>
      </c>
      <c r="G119" s="25">
        <f t="shared" si="36"/>
        <v>10.8</v>
      </c>
      <c r="H119" s="25">
        <f t="shared" si="37"/>
        <v>10.2</v>
      </c>
      <c r="I119" s="25">
        <f t="shared" si="38"/>
        <v>9.600000000000001</v>
      </c>
      <c r="J119" s="16"/>
    </row>
    <row r="120" spans="1:10" ht="13.5" thickBot="1">
      <c r="A120" s="601"/>
      <c r="B120" s="694"/>
      <c r="C120" s="283" t="s">
        <v>9</v>
      </c>
      <c r="D120" s="95">
        <v>48</v>
      </c>
      <c r="E120" s="96"/>
      <c r="F120" s="97">
        <f t="shared" si="35"/>
        <v>45.599999999999994</v>
      </c>
      <c r="G120" s="97">
        <f t="shared" si="36"/>
        <v>43.2</v>
      </c>
      <c r="H120" s="97">
        <f t="shared" si="37"/>
        <v>40.8</v>
      </c>
      <c r="I120" s="97">
        <f t="shared" si="38"/>
        <v>38.400000000000006</v>
      </c>
      <c r="J120" s="11"/>
    </row>
    <row r="121" spans="1:10" ht="15" thickBot="1">
      <c r="A121" s="676" t="s">
        <v>35</v>
      </c>
      <c r="B121" s="677"/>
      <c r="C121" s="678"/>
      <c r="D121" s="368" t="s">
        <v>5</v>
      </c>
      <c r="E121" s="68">
        <v>0.05</v>
      </c>
      <c r="F121" s="68">
        <v>0.05</v>
      </c>
      <c r="G121" s="68">
        <v>0.1</v>
      </c>
      <c r="H121" s="68">
        <v>0.15</v>
      </c>
      <c r="I121" s="68">
        <v>0.2</v>
      </c>
      <c r="J121" s="68"/>
    </row>
    <row r="122" spans="1:10" ht="12.75">
      <c r="A122" s="623">
        <v>85</v>
      </c>
      <c r="B122" s="595" t="s">
        <v>72</v>
      </c>
      <c r="C122" s="636" t="s">
        <v>9</v>
      </c>
      <c r="D122" s="342"/>
      <c r="E122" s="314"/>
      <c r="F122" s="226"/>
      <c r="G122" s="226"/>
      <c r="H122" s="226"/>
      <c r="I122" s="226"/>
      <c r="J122" s="226"/>
    </row>
    <row r="123" spans="1:10" ht="13.5" thickBot="1">
      <c r="A123" s="657"/>
      <c r="B123" s="595"/>
      <c r="C123" s="637"/>
      <c r="D123" s="257">
        <v>0</v>
      </c>
      <c r="E123" s="261"/>
      <c r="F123" s="199">
        <f>0.95*D123</f>
        <v>0</v>
      </c>
      <c r="G123" s="199">
        <f>0.9*D123</f>
        <v>0</v>
      </c>
      <c r="H123" s="199">
        <f>0.85*D123</f>
        <v>0</v>
      </c>
      <c r="I123" s="199">
        <f>0.8*D123</f>
        <v>0</v>
      </c>
      <c r="J123" s="212"/>
    </row>
    <row r="124" spans="1:10" ht="13.5" thickBot="1">
      <c r="A124" s="623">
        <v>86</v>
      </c>
      <c r="B124" s="681" t="s">
        <v>266</v>
      </c>
      <c r="C124" s="569" t="s">
        <v>214</v>
      </c>
      <c r="D124" s="567">
        <v>39</v>
      </c>
      <c r="E124" s="354"/>
      <c r="F124" s="539">
        <f>0.95*D124</f>
        <v>37.05</v>
      </c>
      <c r="G124" s="539">
        <f>0.9*D124</f>
        <v>35.1</v>
      </c>
      <c r="H124" s="539">
        <f>0.85*D124</f>
        <v>33.15</v>
      </c>
      <c r="I124" s="582">
        <f>0.8*D124</f>
        <v>31.200000000000003</v>
      </c>
      <c r="J124" s="289"/>
    </row>
    <row r="125" spans="1:10" ht="13.5" thickBot="1">
      <c r="A125" s="711"/>
      <c r="B125" s="682"/>
      <c r="C125" s="570"/>
      <c r="D125" s="568"/>
      <c r="E125" s="268"/>
      <c r="F125" s="540"/>
      <c r="G125" s="540"/>
      <c r="H125" s="540"/>
      <c r="I125" s="583"/>
      <c r="J125" s="289"/>
    </row>
    <row r="126" spans="1:10" s="24" customFormat="1" ht="12.75">
      <c r="A126" s="552">
        <v>87</v>
      </c>
      <c r="B126" s="625" t="s">
        <v>265</v>
      </c>
      <c r="C126" s="284" t="s">
        <v>4</v>
      </c>
      <c r="D126" s="365">
        <v>39</v>
      </c>
      <c r="E126" s="366"/>
      <c r="F126" s="367">
        <f aca="true" t="shared" si="39" ref="F126:F132">0.95*D126</f>
        <v>37.05</v>
      </c>
      <c r="G126" s="367">
        <f aca="true" t="shared" si="40" ref="G126:G132">0.9*D126</f>
        <v>35.1</v>
      </c>
      <c r="H126" s="367">
        <f aca="true" t="shared" si="41" ref="H126:H132">0.85*D126</f>
        <v>33.15</v>
      </c>
      <c r="I126" s="367">
        <f aca="true" t="shared" si="42" ref="I126:I132">0.8*D126</f>
        <v>31.200000000000003</v>
      </c>
      <c r="J126" s="367"/>
    </row>
    <row r="127" spans="1:10" s="24" customFormat="1" ht="12.75">
      <c r="A127" s="564"/>
      <c r="B127" s="626"/>
      <c r="C127" s="151" t="s">
        <v>9</v>
      </c>
      <c r="D127" s="95">
        <v>48</v>
      </c>
      <c r="E127" s="96"/>
      <c r="F127" s="97">
        <f t="shared" si="39"/>
        <v>45.599999999999994</v>
      </c>
      <c r="G127" s="97">
        <f t="shared" si="40"/>
        <v>43.2</v>
      </c>
      <c r="H127" s="97">
        <f t="shared" si="41"/>
        <v>40.8</v>
      </c>
      <c r="I127" s="97">
        <f t="shared" si="42"/>
        <v>38.400000000000006</v>
      </c>
      <c r="J127" s="8"/>
    </row>
    <row r="128" spans="1:10" s="24" customFormat="1" ht="13.5" thickBot="1">
      <c r="A128" s="514"/>
      <c r="B128" s="627"/>
      <c r="C128" s="369" t="s">
        <v>6</v>
      </c>
      <c r="D128" s="370">
        <v>60</v>
      </c>
      <c r="E128" s="147"/>
      <c r="F128" s="371">
        <f t="shared" si="39"/>
        <v>57</v>
      </c>
      <c r="G128" s="371">
        <f t="shared" si="40"/>
        <v>54</v>
      </c>
      <c r="H128" s="371">
        <f t="shared" si="41"/>
        <v>51</v>
      </c>
      <c r="I128" s="371">
        <f t="shared" si="42"/>
        <v>48</v>
      </c>
      <c r="J128" s="8"/>
    </row>
    <row r="129" spans="1:10" s="219" customFormat="1" ht="12.75">
      <c r="A129" s="621">
        <v>88</v>
      </c>
      <c r="B129" s="532" t="s">
        <v>58</v>
      </c>
      <c r="C129" s="252" t="s">
        <v>4</v>
      </c>
      <c r="D129" s="250">
        <v>144</v>
      </c>
      <c r="E129" s="253"/>
      <c r="F129" s="245">
        <f t="shared" si="39"/>
        <v>136.79999999999998</v>
      </c>
      <c r="G129" s="245">
        <f t="shared" si="40"/>
        <v>129.6</v>
      </c>
      <c r="H129" s="245">
        <f t="shared" si="41"/>
        <v>122.39999999999999</v>
      </c>
      <c r="I129" s="362">
        <f t="shared" si="42"/>
        <v>115.2</v>
      </c>
      <c r="J129" s="253"/>
    </row>
    <row r="130" spans="1:10" s="210" customFormat="1" ht="12.75">
      <c r="A130" s="538"/>
      <c r="B130" s="662"/>
      <c r="C130" s="254" t="s">
        <v>6</v>
      </c>
      <c r="D130" s="247">
        <v>210</v>
      </c>
      <c r="E130" s="255"/>
      <c r="F130" s="126">
        <f t="shared" si="39"/>
        <v>199.5</v>
      </c>
      <c r="G130" s="126">
        <f t="shared" si="40"/>
        <v>189</v>
      </c>
      <c r="H130" s="126">
        <f t="shared" si="41"/>
        <v>178.5</v>
      </c>
      <c r="I130" s="372">
        <f t="shared" si="42"/>
        <v>168</v>
      </c>
      <c r="J130" s="255"/>
    </row>
    <row r="131" spans="1:10" s="210" customFormat="1" ht="12.75">
      <c r="A131" s="538"/>
      <c r="B131" s="662"/>
      <c r="C131" s="254" t="s">
        <v>9</v>
      </c>
      <c r="D131" s="247">
        <v>195</v>
      </c>
      <c r="E131" s="255"/>
      <c r="F131" s="126">
        <f t="shared" si="39"/>
        <v>185.25</v>
      </c>
      <c r="G131" s="126">
        <f t="shared" si="40"/>
        <v>175.5</v>
      </c>
      <c r="H131" s="126">
        <f t="shared" si="41"/>
        <v>165.75</v>
      </c>
      <c r="I131" s="372">
        <f t="shared" si="42"/>
        <v>156</v>
      </c>
      <c r="J131" s="255"/>
    </row>
    <row r="132" spans="1:10" s="210" customFormat="1" ht="13.5" thickBot="1">
      <c r="A132" s="622"/>
      <c r="B132" s="663"/>
      <c r="C132" s="256" t="s">
        <v>10</v>
      </c>
      <c r="D132" s="500">
        <v>255</v>
      </c>
      <c r="E132" s="260"/>
      <c r="F132" s="242">
        <f t="shared" si="39"/>
        <v>242.25</v>
      </c>
      <c r="G132" s="242">
        <f t="shared" si="40"/>
        <v>229.5</v>
      </c>
      <c r="H132" s="242">
        <f t="shared" si="41"/>
        <v>216.75</v>
      </c>
      <c r="I132" s="501">
        <f t="shared" si="42"/>
        <v>204</v>
      </c>
      <c r="J132" s="258"/>
    </row>
    <row r="133" spans="1:10" s="210" customFormat="1" ht="12.75" customHeight="1" hidden="1" thickBot="1">
      <c r="A133" s="386"/>
      <c r="B133" s="262"/>
      <c r="C133" s="263"/>
      <c r="D133" s="226"/>
      <c r="E133" s="226"/>
      <c r="F133" s="226"/>
      <c r="G133" s="226"/>
      <c r="H133" s="226"/>
      <c r="I133" s="226"/>
      <c r="J133" s="212"/>
    </row>
    <row r="134" spans="1:10" s="210" customFormat="1" ht="12.75" customHeight="1" hidden="1" thickBot="1">
      <c r="A134" s="387"/>
      <c r="B134" s="262"/>
      <c r="C134" s="264"/>
      <c r="D134" s="212"/>
      <c r="E134" s="212"/>
      <c r="F134" s="212"/>
      <c r="G134" s="212"/>
      <c r="H134" s="212"/>
      <c r="I134" s="212"/>
      <c r="J134" s="212"/>
    </row>
    <row r="135" spans="1:10" s="210" customFormat="1" ht="12.75">
      <c r="A135" s="519">
        <v>89</v>
      </c>
      <c r="B135" s="532" t="s">
        <v>76</v>
      </c>
      <c r="C135" s="265" t="s">
        <v>4</v>
      </c>
      <c r="D135" s="415">
        <v>210</v>
      </c>
      <c r="E135" s="234"/>
      <c r="F135" s="234">
        <f>0.95*D135</f>
        <v>199.5</v>
      </c>
      <c r="G135" s="234">
        <f>0.9*D135</f>
        <v>189</v>
      </c>
      <c r="H135" s="234">
        <f>0.85*D135</f>
        <v>178.5</v>
      </c>
      <c r="I135" s="234">
        <f>0.8*D135</f>
        <v>168</v>
      </c>
      <c r="J135" s="199"/>
    </row>
    <row r="136" spans="1:10" s="210" customFormat="1" ht="12.75">
      <c r="A136" s="538"/>
      <c r="B136" s="679"/>
      <c r="C136" s="254" t="s">
        <v>6</v>
      </c>
      <c r="D136" s="390">
        <v>300</v>
      </c>
      <c r="E136" s="255"/>
      <c r="F136" s="126">
        <f>0.95*D136</f>
        <v>285</v>
      </c>
      <c r="G136" s="126">
        <f>0.9*D136</f>
        <v>270</v>
      </c>
      <c r="H136" s="126">
        <f>0.85*D136</f>
        <v>255</v>
      </c>
      <c r="I136" s="126">
        <f>0.8*D136</f>
        <v>240</v>
      </c>
      <c r="J136" s="126"/>
    </row>
    <row r="137" spans="1:10" s="210" customFormat="1" ht="12.75">
      <c r="A137" s="538"/>
      <c r="B137" s="679"/>
      <c r="C137" s="267" t="s">
        <v>9</v>
      </c>
      <c r="D137" s="307">
        <v>255</v>
      </c>
      <c r="E137" s="268"/>
      <c r="F137" s="242">
        <f>0.95*D137</f>
        <v>242.25</v>
      </c>
      <c r="G137" s="242">
        <f>0.9*D137</f>
        <v>229.5</v>
      </c>
      <c r="H137" s="242">
        <f>0.85*D137</f>
        <v>216.75</v>
      </c>
      <c r="I137" s="242">
        <f>0.8*D137</f>
        <v>204</v>
      </c>
      <c r="J137" s="242"/>
    </row>
    <row r="138" spans="1:10" s="219" customFormat="1" ht="12.75" customHeight="1" thickBot="1">
      <c r="A138" s="518"/>
      <c r="B138" s="680"/>
      <c r="C138" s="256" t="s">
        <v>34</v>
      </c>
      <c r="D138" s="308">
        <v>378</v>
      </c>
      <c r="E138" s="237"/>
      <c r="F138" s="237">
        <f>0.95*D138</f>
        <v>359.09999999999997</v>
      </c>
      <c r="G138" s="237">
        <f>0.9*D138</f>
        <v>340.2</v>
      </c>
      <c r="H138" s="237">
        <f>0.85*D138</f>
        <v>321.3</v>
      </c>
      <c r="I138" s="237">
        <f>0.8*D138</f>
        <v>302.40000000000003</v>
      </c>
      <c r="J138" s="237"/>
    </row>
    <row r="139" spans="1:10" s="219" customFormat="1" ht="12.75" customHeight="1">
      <c r="A139" s="623">
        <v>90</v>
      </c>
      <c r="B139" s="652" t="s">
        <v>160</v>
      </c>
      <c r="C139" s="252" t="s">
        <v>4</v>
      </c>
      <c r="D139" s="503">
        <v>450</v>
      </c>
      <c r="E139" s="234">
        <f>0.95*D139</f>
        <v>427.5</v>
      </c>
      <c r="F139" s="234">
        <v>427.5</v>
      </c>
      <c r="G139" s="234">
        <v>405</v>
      </c>
      <c r="H139" s="234">
        <v>382.5</v>
      </c>
      <c r="I139" s="234">
        <v>360</v>
      </c>
      <c r="J139" s="260"/>
    </row>
    <row r="140" spans="1:10" s="219" customFormat="1" ht="12.75" customHeight="1">
      <c r="A140" s="624"/>
      <c r="B140" s="653"/>
      <c r="C140" s="254" t="s">
        <v>6</v>
      </c>
      <c r="D140" s="211">
        <v>540</v>
      </c>
      <c r="E140" s="126">
        <f>0.95*D140</f>
        <v>513</v>
      </c>
      <c r="F140" s="126">
        <v>513</v>
      </c>
      <c r="G140" s="126">
        <v>486</v>
      </c>
      <c r="H140" s="126">
        <v>459</v>
      </c>
      <c r="I140" s="126">
        <v>432</v>
      </c>
      <c r="J140" s="260"/>
    </row>
    <row r="141" spans="1:10" s="219" customFormat="1" ht="12.75" customHeight="1">
      <c r="A141" s="624"/>
      <c r="B141" s="653"/>
      <c r="C141" s="254" t="s">
        <v>9</v>
      </c>
      <c r="D141" s="211">
        <v>590</v>
      </c>
      <c r="E141" s="126">
        <f>0.95*D141</f>
        <v>560.5</v>
      </c>
      <c r="F141" s="126">
        <v>560.5</v>
      </c>
      <c r="G141" s="126">
        <v>531</v>
      </c>
      <c r="H141" s="126">
        <v>501.5</v>
      </c>
      <c r="I141" s="126">
        <v>472</v>
      </c>
      <c r="J141" s="260"/>
    </row>
    <row r="142" spans="1:10" s="219" customFormat="1" ht="12.75" customHeight="1" thickBot="1">
      <c r="A142" s="624"/>
      <c r="B142" s="653"/>
      <c r="C142" s="259" t="s">
        <v>10</v>
      </c>
      <c r="D142" s="504">
        <v>690</v>
      </c>
      <c r="E142" s="235">
        <f>0.95*D142</f>
        <v>655.5</v>
      </c>
      <c r="F142" s="235">
        <v>655.5</v>
      </c>
      <c r="G142" s="235">
        <v>621</v>
      </c>
      <c r="H142" s="235">
        <v>586.5</v>
      </c>
      <c r="I142" s="235">
        <v>552</v>
      </c>
      <c r="J142" s="260"/>
    </row>
    <row r="143" spans="1:10" s="219" customFormat="1" ht="12.75">
      <c r="A143" s="621">
        <v>91</v>
      </c>
      <c r="B143" s="649" t="s">
        <v>144</v>
      </c>
      <c r="C143" s="598" t="s">
        <v>9</v>
      </c>
      <c r="D143" s="588">
        <v>66</v>
      </c>
      <c r="E143" s="374"/>
      <c r="F143" s="586">
        <v>62.7</v>
      </c>
      <c r="G143" s="586">
        <v>59.4</v>
      </c>
      <c r="H143" s="586">
        <v>56.1</v>
      </c>
      <c r="I143" s="584">
        <v>52.8</v>
      </c>
      <c r="J143" s="541"/>
    </row>
    <row r="144" spans="1:10" s="219" customFormat="1" ht="2.25" customHeight="1">
      <c r="A144" s="675"/>
      <c r="B144" s="650"/>
      <c r="C144" s="599"/>
      <c r="D144" s="589"/>
      <c r="E144" s="356"/>
      <c r="F144" s="587"/>
      <c r="G144" s="587"/>
      <c r="H144" s="587"/>
      <c r="I144" s="585"/>
      <c r="J144" s="542"/>
    </row>
    <row r="145" spans="1:10" s="219" customFormat="1" ht="2.25" customHeight="1" hidden="1">
      <c r="A145" s="675"/>
      <c r="B145" s="650"/>
      <c r="C145" s="599"/>
      <c r="D145" s="589"/>
      <c r="E145" s="200"/>
      <c r="F145" s="587"/>
      <c r="G145" s="587"/>
      <c r="H145" s="587"/>
      <c r="I145" s="585"/>
      <c r="J145" s="543"/>
    </row>
    <row r="146" spans="1:10" s="210" customFormat="1" ht="12.75" customHeight="1" thickBot="1">
      <c r="A146" s="710"/>
      <c r="B146" s="651"/>
      <c r="C146" s="381" t="s">
        <v>39</v>
      </c>
      <c r="D146" s="380">
        <v>78</v>
      </c>
      <c r="E146" s="184"/>
      <c r="F146" s="184">
        <f aca="true" t="shared" si="43" ref="F146:F158">0.95*D146</f>
        <v>74.1</v>
      </c>
      <c r="G146" s="184">
        <f>0.9*D146</f>
        <v>70.2</v>
      </c>
      <c r="H146" s="184">
        <f>0.85*D146</f>
        <v>66.3</v>
      </c>
      <c r="I146" s="377">
        <f aca="true" t="shared" si="44" ref="I146:I158">0.8*D146</f>
        <v>62.400000000000006</v>
      </c>
      <c r="J146" s="373"/>
    </row>
    <row r="147" spans="1:10" s="210" customFormat="1" ht="12.75">
      <c r="A147" s="519">
        <v>92</v>
      </c>
      <c r="B147" s="646" t="s">
        <v>52</v>
      </c>
      <c r="C147" s="385" t="s">
        <v>4</v>
      </c>
      <c r="D147" s="382">
        <v>39</v>
      </c>
      <c r="E147" s="366"/>
      <c r="F147" s="367">
        <f t="shared" si="43"/>
        <v>37.05</v>
      </c>
      <c r="G147" s="367">
        <f>0.9*D147</f>
        <v>35.1</v>
      </c>
      <c r="H147" s="367">
        <f>0.85*D147</f>
        <v>33.15</v>
      </c>
      <c r="I147" s="367">
        <f t="shared" si="44"/>
        <v>31.200000000000003</v>
      </c>
      <c r="J147" s="126"/>
    </row>
    <row r="148" spans="1:10" s="210" customFormat="1" ht="12.75">
      <c r="A148" s="675"/>
      <c r="B148" s="647"/>
      <c r="C148" s="254" t="s">
        <v>9</v>
      </c>
      <c r="D148" s="383">
        <v>48</v>
      </c>
      <c r="E148" s="96"/>
      <c r="F148" s="97">
        <f t="shared" si="43"/>
        <v>45.599999999999994</v>
      </c>
      <c r="G148" s="97">
        <f>0.9*D148</f>
        <v>43.2</v>
      </c>
      <c r="H148" s="97">
        <f>0.85*D148</f>
        <v>40.8</v>
      </c>
      <c r="I148" s="97">
        <f t="shared" si="44"/>
        <v>38.400000000000006</v>
      </c>
      <c r="J148" s="126"/>
    </row>
    <row r="149" spans="1:10" s="210" customFormat="1" ht="13.5" thickBot="1">
      <c r="A149" s="675"/>
      <c r="B149" s="648"/>
      <c r="C149" s="256" t="s">
        <v>6</v>
      </c>
      <c r="D149" s="384">
        <v>60</v>
      </c>
      <c r="E149" s="147"/>
      <c r="F149" s="8">
        <f t="shared" si="43"/>
        <v>57</v>
      </c>
      <c r="G149" s="8">
        <f>0.9*D149</f>
        <v>54</v>
      </c>
      <c r="H149" s="8">
        <f>0.85*D149</f>
        <v>51</v>
      </c>
      <c r="I149" s="8">
        <f t="shared" si="44"/>
        <v>48</v>
      </c>
      <c r="J149" s="235"/>
    </row>
    <row r="150" spans="1:10" s="210" customFormat="1" ht="12.75">
      <c r="A150" s="654">
        <v>93</v>
      </c>
      <c r="B150" s="659" t="s">
        <v>63</v>
      </c>
      <c r="C150" s="269" t="s">
        <v>11</v>
      </c>
      <c r="D150" s="270">
        <v>0</v>
      </c>
      <c r="E150" s="403"/>
      <c r="F150" s="405">
        <f t="shared" si="43"/>
        <v>0</v>
      </c>
      <c r="G150" s="183">
        <f aca="true" t="shared" si="45" ref="G150:G158">0.9*D150</f>
        <v>0</v>
      </c>
      <c r="H150" s="183">
        <f aca="true" t="shared" si="46" ref="H150:H158">0.85*D150</f>
        <v>0</v>
      </c>
      <c r="I150" s="375">
        <f t="shared" si="44"/>
        <v>0</v>
      </c>
      <c r="J150" s="253"/>
    </row>
    <row r="151" spans="1:10" s="210" customFormat="1" ht="12.75">
      <c r="A151" s="655"/>
      <c r="B151" s="660"/>
      <c r="C151" s="271" t="s">
        <v>6</v>
      </c>
      <c r="D151" s="272">
        <v>0</v>
      </c>
      <c r="E151" s="404"/>
      <c r="F151" s="406">
        <f t="shared" si="43"/>
        <v>0</v>
      </c>
      <c r="G151" s="200">
        <f t="shared" si="45"/>
        <v>0</v>
      </c>
      <c r="H151" s="200">
        <f t="shared" si="46"/>
        <v>0</v>
      </c>
      <c r="I151" s="376">
        <f t="shared" si="44"/>
        <v>0</v>
      </c>
      <c r="J151" s="255"/>
    </row>
    <row r="152" spans="1:10" s="210" customFormat="1" ht="13.5" customHeight="1">
      <c r="A152" s="655"/>
      <c r="B152" s="660"/>
      <c r="C152" s="271" t="s">
        <v>9</v>
      </c>
      <c r="D152" s="272">
        <v>0</v>
      </c>
      <c r="E152" s="404"/>
      <c r="F152" s="406">
        <f t="shared" si="43"/>
        <v>0</v>
      </c>
      <c r="G152" s="200">
        <f t="shared" si="45"/>
        <v>0</v>
      </c>
      <c r="H152" s="200">
        <f t="shared" si="46"/>
        <v>0</v>
      </c>
      <c r="I152" s="376">
        <f t="shared" si="44"/>
        <v>0</v>
      </c>
      <c r="J152" s="255"/>
    </row>
    <row r="153" spans="1:10" s="210" customFormat="1" ht="13.5" customHeight="1" thickBot="1">
      <c r="A153" s="656"/>
      <c r="B153" s="661"/>
      <c r="C153" s="274" t="s">
        <v>10</v>
      </c>
      <c r="D153" s="273">
        <v>0</v>
      </c>
      <c r="E153" s="425"/>
      <c r="F153" s="426">
        <f t="shared" si="43"/>
        <v>0</v>
      </c>
      <c r="G153" s="427">
        <f t="shared" si="45"/>
        <v>0</v>
      </c>
      <c r="H153" s="427">
        <f t="shared" si="46"/>
        <v>0</v>
      </c>
      <c r="I153" s="428">
        <f t="shared" si="44"/>
        <v>0</v>
      </c>
      <c r="J153" s="260"/>
    </row>
    <row r="154" spans="1:10" s="210" customFormat="1" ht="13.5" customHeight="1">
      <c r="A154" s="621">
        <v>94</v>
      </c>
      <c r="B154" s="595" t="s">
        <v>61</v>
      </c>
      <c r="C154" s="252" t="s">
        <v>11</v>
      </c>
      <c r="D154" s="250">
        <v>144</v>
      </c>
      <c r="E154" s="253"/>
      <c r="F154" s="245">
        <f t="shared" si="43"/>
        <v>136.79999999999998</v>
      </c>
      <c r="G154" s="245">
        <f t="shared" si="45"/>
        <v>129.6</v>
      </c>
      <c r="H154" s="245">
        <f t="shared" si="46"/>
        <v>122.39999999999999</v>
      </c>
      <c r="I154" s="362">
        <f t="shared" si="44"/>
        <v>115.2</v>
      </c>
      <c r="J154" s="126"/>
    </row>
    <row r="155" spans="1:10" s="210" customFormat="1" ht="13.5" customHeight="1">
      <c r="A155" s="538"/>
      <c r="B155" s="596"/>
      <c r="C155" s="254" t="s">
        <v>6</v>
      </c>
      <c r="D155" s="247">
        <v>210</v>
      </c>
      <c r="E155" s="255"/>
      <c r="F155" s="126">
        <f t="shared" si="43"/>
        <v>199.5</v>
      </c>
      <c r="G155" s="126">
        <f t="shared" si="45"/>
        <v>189</v>
      </c>
      <c r="H155" s="126">
        <f t="shared" si="46"/>
        <v>178.5</v>
      </c>
      <c r="I155" s="372">
        <f t="shared" si="44"/>
        <v>168</v>
      </c>
      <c r="J155" s="126"/>
    </row>
    <row r="156" spans="1:10" s="210" customFormat="1" ht="13.5" customHeight="1">
      <c r="A156" s="538"/>
      <c r="B156" s="596"/>
      <c r="C156" s="254" t="s">
        <v>9</v>
      </c>
      <c r="D156" s="247">
        <v>195</v>
      </c>
      <c r="E156" s="255"/>
      <c r="F156" s="126">
        <f t="shared" si="43"/>
        <v>185.25</v>
      </c>
      <c r="G156" s="126">
        <f t="shared" si="45"/>
        <v>175.5</v>
      </c>
      <c r="H156" s="126">
        <f t="shared" si="46"/>
        <v>165.75</v>
      </c>
      <c r="I156" s="372">
        <f t="shared" si="44"/>
        <v>156</v>
      </c>
      <c r="J156" s="255"/>
    </row>
    <row r="157" spans="1:10" s="210" customFormat="1" ht="16.5" customHeight="1" thickBot="1">
      <c r="A157" s="622"/>
      <c r="B157" s="597"/>
      <c r="C157" s="256" t="s">
        <v>10</v>
      </c>
      <c r="D157" s="500">
        <v>255</v>
      </c>
      <c r="E157" s="260"/>
      <c r="F157" s="242">
        <f t="shared" si="43"/>
        <v>242.25</v>
      </c>
      <c r="G157" s="242">
        <f t="shared" si="45"/>
        <v>229.5</v>
      </c>
      <c r="H157" s="242">
        <f t="shared" si="46"/>
        <v>216.75</v>
      </c>
      <c r="I157" s="501">
        <f t="shared" si="44"/>
        <v>204</v>
      </c>
      <c r="J157" s="255"/>
    </row>
    <row r="158" spans="1:10" s="210" customFormat="1" ht="18.75" customHeight="1">
      <c r="A158" s="623">
        <v>95</v>
      </c>
      <c r="B158" s="600" t="s">
        <v>239</v>
      </c>
      <c r="C158" s="267" t="s">
        <v>214</v>
      </c>
      <c r="D158" s="331">
        <v>39</v>
      </c>
      <c r="E158" s="332"/>
      <c r="F158" s="333">
        <f t="shared" si="43"/>
        <v>37.05</v>
      </c>
      <c r="G158" s="333">
        <f t="shared" si="45"/>
        <v>35.1</v>
      </c>
      <c r="H158" s="333">
        <f t="shared" si="46"/>
        <v>33.15</v>
      </c>
      <c r="I158" s="334">
        <f t="shared" si="44"/>
        <v>31.200000000000003</v>
      </c>
      <c r="J158" s="573"/>
    </row>
    <row r="159" spans="1:10" s="210" customFormat="1" ht="6.75" customHeight="1" thickBot="1">
      <c r="A159" s="624"/>
      <c r="B159" s="596"/>
      <c r="C159" s="267"/>
      <c r="D159" s="323"/>
      <c r="E159" s="324"/>
      <c r="F159" s="322"/>
      <c r="G159" s="322"/>
      <c r="H159" s="322"/>
      <c r="I159" s="335"/>
      <c r="J159" s="574"/>
    </row>
    <row r="160" spans="1:10" s="210" customFormat="1" ht="13.5" customHeight="1" hidden="1" thickBot="1">
      <c r="A160" s="657"/>
      <c r="B160" s="597"/>
      <c r="C160" s="267"/>
      <c r="D160" s="323"/>
      <c r="E160" s="324"/>
      <c r="F160" s="322"/>
      <c r="G160" s="322"/>
      <c r="H160" s="322"/>
      <c r="I160" s="335"/>
      <c r="J160" s="266"/>
    </row>
    <row r="161" spans="1:10" ht="12" customHeight="1">
      <c r="A161" s="691">
        <v>96</v>
      </c>
      <c r="B161" s="592" t="s">
        <v>159</v>
      </c>
      <c r="C161" s="152" t="s">
        <v>3</v>
      </c>
      <c r="D161" s="148">
        <v>0</v>
      </c>
      <c r="E161" s="145"/>
      <c r="F161" s="16">
        <f aca="true" t="shared" si="47" ref="F161:F166">0.95*D161</f>
        <v>0</v>
      </c>
      <c r="G161" s="16">
        <f aca="true" t="shared" si="48" ref="G161:G166">0.9*D161</f>
        <v>0</v>
      </c>
      <c r="H161" s="16">
        <f aca="true" t="shared" si="49" ref="H161:H166">0.85*D161</f>
        <v>0</v>
      </c>
      <c r="I161" s="325">
        <f aca="true" t="shared" si="50" ref="I161:I166">0.8*D161</f>
        <v>0</v>
      </c>
      <c r="J161" s="153"/>
    </row>
    <row r="162" spans="1:10" ht="12" customHeight="1">
      <c r="A162" s="564"/>
      <c r="B162" s="593"/>
      <c r="C162" s="285" t="s">
        <v>9</v>
      </c>
      <c r="D162" s="41">
        <v>150</v>
      </c>
      <c r="E162" s="42"/>
      <c r="F162" s="43">
        <f t="shared" si="47"/>
        <v>142.5</v>
      </c>
      <c r="G162" s="43">
        <f t="shared" si="48"/>
        <v>135</v>
      </c>
      <c r="H162" s="43">
        <f t="shared" si="49"/>
        <v>127.5</v>
      </c>
      <c r="I162" s="326">
        <f t="shared" si="50"/>
        <v>120</v>
      </c>
      <c r="J162" s="146"/>
    </row>
    <row r="163" spans="1:10" s="24" customFormat="1" ht="13.5" thickBot="1">
      <c r="A163" s="692"/>
      <c r="B163" s="594"/>
      <c r="C163" s="327" t="s">
        <v>10</v>
      </c>
      <c r="D163" s="328">
        <v>198</v>
      </c>
      <c r="E163" s="320"/>
      <c r="F163" s="329">
        <f t="shared" si="47"/>
        <v>188.1</v>
      </c>
      <c r="G163" s="329">
        <f t="shared" si="48"/>
        <v>178.20000000000002</v>
      </c>
      <c r="H163" s="329">
        <f t="shared" si="49"/>
        <v>168.29999999999998</v>
      </c>
      <c r="I163" s="330">
        <f t="shared" si="50"/>
        <v>158.4</v>
      </c>
      <c r="J163" s="146"/>
    </row>
    <row r="164" spans="1:10" s="24" customFormat="1" ht="12.75">
      <c r="A164" s="515">
        <v>97</v>
      </c>
      <c r="B164" s="578" t="s">
        <v>248</v>
      </c>
      <c r="C164" s="150" t="s">
        <v>11</v>
      </c>
      <c r="D164" s="389">
        <v>39</v>
      </c>
      <c r="E164" s="407"/>
      <c r="F164" s="409">
        <f t="shared" si="47"/>
        <v>37.05</v>
      </c>
      <c r="G164" s="16">
        <f t="shared" si="48"/>
        <v>35.1</v>
      </c>
      <c r="H164" s="16">
        <f t="shared" si="49"/>
        <v>33.15</v>
      </c>
      <c r="I164" s="325">
        <f t="shared" si="50"/>
        <v>31.200000000000003</v>
      </c>
      <c r="J164" s="153"/>
    </row>
    <row r="165" spans="1:10" s="24" customFormat="1" ht="12.75">
      <c r="A165" s="515"/>
      <c r="B165" s="590"/>
      <c r="C165" s="151" t="s">
        <v>6</v>
      </c>
      <c r="D165" s="203">
        <v>60</v>
      </c>
      <c r="E165" s="407"/>
      <c r="F165" s="410">
        <f t="shared" si="47"/>
        <v>57</v>
      </c>
      <c r="G165" s="28">
        <f t="shared" si="48"/>
        <v>54</v>
      </c>
      <c r="H165" s="28">
        <f t="shared" si="49"/>
        <v>51</v>
      </c>
      <c r="I165" s="411">
        <f t="shared" si="50"/>
        <v>48</v>
      </c>
      <c r="J165" s="153"/>
    </row>
    <row r="166" spans="1:10" s="24" customFormat="1" ht="13.5" thickBot="1">
      <c r="A166" s="515"/>
      <c r="B166" s="591"/>
      <c r="C166" s="327" t="s">
        <v>9</v>
      </c>
      <c r="D166" s="383">
        <v>48</v>
      </c>
      <c r="E166" s="408"/>
      <c r="F166" s="412">
        <f t="shared" si="47"/>
        <v>45.599999999999994</v>
      </c>
      <c r="G166" s="346">
        <f t="shared" si="48"/>
        <v>43.2</v>
      </c>
      <c r="H166" s="346">
        <f t="shared" si="49"/>
        <v>40.8</v>
      </c>
      <c r="I166" s="347">
        <f t="shared" si="50"/>
        <v>38.400000000000006</v>
      </c>
      <c r="J166" s="153"/>
    </row>
    <row r="167" spans="1:10" s="24" customFormat="1" ht="12.75" customHeight="1">
      <c r="A167" s="691">
        <v>98</v>
      </c>
      <c r="B167" s="658" t="s">
        <v>80</v>
      </c>
      <c r="C167" s="392"/>
      <c r="D167" s="414"/>
      <c r="E167" s="413"/>
      <c r="F167" s="397"/>
      <c r="G167" s="397"/>
      <c r="H167" s="397"/>
      <c r="I167" s="398"/>
      <c r="J167" s="145"/>
    </row>
    <row r="168" spans="1:10" s="24" customFormat="1" ht="16.5" customHeight="1" thickBot="1">
      <c r="A168" s="692"/>
      <c r="B168" s="645"/>
      <c r="C168" s="285" t="s">
        <v>10</v>
      </c>
      <c r="D168" s="399">
        <v>0</v>
      </c>
      <c r="E168" s="400"/>
      <c r="F168" s="401">
        <f>0.95*D168</f>
        <v>0</v>
      </c>
      <c r="G168" s="401">
        <v>0</v>
      </c>
      <c r="H168" s="401">
        <v>0</v>
      </c>
      <c r="I168" s="402">
        <v>0</v>
      </c>
      <c r="J168" s="396"/>
    </row>
    <row r="169" spans="1:10" s="210" customFormat="1" ht="12.75">
      <c r="A169" s="519">
        <v>99</v>
      </c>
      <c r="B169" s="721" t="s">
        <v>231</v>
      </c>
      <c r="C169" s="244" t="s">
        <v>11</v>
      </c>
      <c r="D169" s="250">
        <v>144</v>
      </c>
      <c r="E169" s="253"/>
      <c r="F169" s="245">
        <f>0.95*D169</f>
        <v>136.79999999999998</v>
      </c>
      <c r="G169" s="245">
        <f>0.9*D169</f>
        <v>129.6</v>
      </c>
      <c r="H169" s="245">
        <f>0.85*D169</f>
        <v>122.39999999999999</v>
      </c>
      <c r="I169" s="362">
        <f>0.8*D169</f>
        <v>115.2</v>
      </c>
      <c r="J169" s="343"/>
    </row>
    <row r="170" spans="1:10" s="210" customFormat="1" ht="12.75">
      <c r="A170" s="538"/>
      <c r="B170" s="646"/>
      <c r="C170" s="246" t="s">
        <v>6</v>
      </c>
      <c r="D170" s="247">
        <v>210</v>
      </c>
      <c r="E170" s="255"/>
      <c r="F170" s="126">
        <f>0.95*D170</f>
        <v>199.5</v>
      </c>
      <c r="G170" s="126">
        <f>0.9*D170</f>
        <v>189</v>
      </c>
      <c r="H170" s="126">
        <f>0.85*D170</f>
        <v>178.5</v>
      </c>
      <c r="I170" s="372">
        <f>0.8*D170</f>
        <v>168</v>
      </c>
      <c r="J170" s="255"/>
    </row>
    <row r="171" spans="1:10" s="210" customFormat="1" ht="12.75">
      <c r="A171" s="538"/>
      <c r="B171" s="646"/>
      <c r="C171" s="246" t="s">
        <v>9</v>
      </c>
      <c r="D171" s="247">
        <v>195</v>
      </c>
      <c r="E171" s="255"/>
      <c r="F171" s="126">
        <f>0.95*D171</f>
        <v>185.25</v>
      </c>
      <c r="G171" s="126">
        <f>0.9*D171</f>
        <v>175.5</v>
      </c>
      <c r="H171" s="126">
        <f>0.85*D171</f>
        <v>165.75</v>
      </c>
      <c r="I171" s="372">
        <f>0.8*D171</f>
        <v>156</v>
      </c>
      <c r="J171" s="255"/>
    </row>
    <row r="172" spans="1:10" s="210" customFormat="1" ht="13.5" thickBot="1">
      <c r="A172" s="538"/>
      <c r="B172" s="722"/>
      <c r="C172" s="248" t="s">
        <v>10</v>
      </c>
      <c r="D172" s="500">
        <v>255</v>
      </c>
      <c r="E172" s="260"/>
      <c r="F172" s="242">
        <f>0.95*D172</f>
        <v>242.25</v>
      </c>
      <c r="G172" s="242">
        <f>0.9*D172</f>
        <v>229.5</v>
      </c>
      <c r="H172" s="242">
        <f>0.85*D172</f>
        <v>216.75</v>
      </c>
      <c r="I172" s="501">
        <f>0.8*D172</f>
        <v>204</v>
      </c>
      <c r="J172" s="268"/>
    </row>
    <row r="173" spans="1:10" s="210" customFormat="1" ht="12.75">
      <c r="A173" s="624">
        <v>100</v>
      </c>
      <c r="B173" s="358"/>
      <c r="C173" s="393"/>
      <c r="D173" s="307"/>
      <c r="E173" s="249"/>
      <c r="F173" s="199"/>
      <c r="G173" s="199"/>
      <c r="H173" s="199"/>
      <c r="I173" s="199"/>
      <c r="J173" s="242"/>
    </row>
    <row r="174" spans="1:10" s="210" customFormat="1" ht="12.75">
      <c r="A174" s="624"/>
      <c r="B174" s="358" t="s">
        <v>204</v>
      </c>
      <c r="C174" s="394" t="s">
        <v>9</v>
      </c>
      <c r="D174" s="308">
        <v>69</v>
      </c>
      <c r="E174" s="237"/>
      <c r="F174" s="199">
        <f aca="true" t="shared" si="51" ref="F169:F175">0.95*D174</f>
        <v>65.55</v>
      </c>
      <c r="G174" s="199">
        <f aca="true" t="shared" si="52" ref="G169:G175">0.9*D174</f>
        <v>62.1</v>
      </c>
      <c r="H174" s="199">
        <f aca="true" t="shared" si="53" ref="H169:H175">0.85*D174</f>
        <v>58.65</v>
      </c>
      <c r="I174" s="199">
        <f aca="true" t="shared" si="54" ref="I169:I175">0.8*D174</f>
        <v>55.2</v>
      </c>
      <c r="J174" s="242"/>
    </row>
    <row r="175" spans="1:10" s="210" customFormat="1" ht="13.5" thickBot="1">
      <c r="A175" s="657"/>
      <c r="B175" s="388"/>
      <c r="C175" s="395" t="s">
        <v>10</v>
      </c>
      <c r="D175" s="391">
        <v>96</v>
      </c>
      <c r="E175" s="235"/>
      <c r="F175" s="199">
        <f t="shared" si="51"/>
        <v>91.19999999999999</v>
      </c>
      <c r="G175" s="199">
        <f t="shared" si="52"/>
        <v>86.4</v>
      </c>
      <c r="H175" s="199">
        <f t="shared" si="53"/>
        <v>81.6</v>
      </c>
      <c r="I175" s="199">
        <f t="shared" si="54"/>
        <v>76.80000000000001</v>
      </c>
      <c r="J175" s="242"/>
    </row>
    <row r="176" spans="1:10" ht="13.5" customHeight="1" thickBot="1">
      <c r="A176" s="717" t="s">
        <v>26</v>
      </c>
      <c r="B176" s="717"/>
      <c r="C176" s="718"/>
      <c r="D176" s="88" t="s">
        <v>5</v>
      </c>
      <c r="E176" s="89"/>
      <c r="F176" s="90">
        <v>0.05</v>
      </c>
      <c r="G176" s="90">
        <v>0.1</v>
      </c>
      <c r="H176" s="90">
        <v>0.15</v>
      </c>
      <c r="I176" s="90">
        <v>0.2</v>
      </c>
      <c r="J176" s="90"/>
    </row>
    <row r="177" spans="1:10" ht="12.75">
      <c r="A177" s="691">
        <v>101</v>
      </c>
      <c r="B177" s="644" t="s">
        <v>59</v>
      </c>
      <c r="C177" s="150" t="s">
        <v>3</v>
      </c>
      <c r="D177" s="205">
        <v>0</v>
      </c>
      <c r="E177" s="16"/>
      <c r="F177" s="16">
        <f aca="true" t="shared" si="55" ref="F177:F189">0.95*D177</f>
        <v>0</v>
      </c>
      <c r="G177" s="16">
        <f aca="true" t="shared" si="56" ref="G177:G189">0.9*D177</f>
        <v>0</v>
      </c>
      <c r="H177" s="16">
        <f aca="true" t="shared" si="57" ref="H177:H189">0.85*D177</f>
        <v>0</v>
      </c>
      <c r="I177" s="16">
        <f>0.8*D177</f>
        <v>0</v>
      </c>
      <c r="J177" s="16"/>
    </row>
    <row r="178" spans="1:10" ht="13.5" thickBot="1">
      <c r="A178" s="564"/>
      <c r="B178" s="645"/>
      <c r="C178" s="418" t="s">
        <v>12</v>
      </c>
      <c r="D178" s="207">
        <v>0</v>
      </c>
      <c r="E178" s="19"/>
      <c r="F178" s="28">
        <f t="shared" si="55"/>
        <v>0</v>
      </c>
      <c r="G178" s="28">
        <f t="shared" si="56"/>
        <v>0</v>
      </c>
      <c r="H178" s="28">
        <f t="shared" si="57"/>
        <v>0</v>
      </c>
      <c r="I178" s="28">
        <f>0.8*D178</f>
        <v>0</v>
      </c>
      <c r="J178" s="19"/>
    </row>
    <row r="179" spans="1:10" s="210" customFormat="1" ht="12" customHeight="1">
      <c r="A179" s="538">
        <v>102</v>
      </c>
      <c r="B179" s="673" t="s">
        <v>251</v>
      </c>
      <c r="C179" s="419" t="s">
        <v>4</v>
      </c>
      <c r="D179" s="415">
        <v>39</v>
      </c>
      <c r="E179" s="234"/>
      <c r="F179" s="234">
        <f t="shared" si="55"/>
        <v>37.05</v>
      </c>
      <c r="G179" s="234">
        <f t="shared" si="56"/>
        <v>35.1</v>
      </c>
      <c r="H179" s="234">
        <f t="shared" si="57"/>
        <v>33.15</v>
      </c>
      <c r="I179" s="234">
        <f>0.8*D179</f>
        <v>31.200000000000003</v>
      </c>
      <c r="J179" s="234"/>
    </row>
    <row r="180" spans="1:10" s="210" customFormat="1" ht="12.75" customHeight="1">
      <c r="A180" s="538"/>
      <c r="B180" s="646"/>
      <c r="C180" s="254" t="s">
        <v>6</v>
      </c>
      <c r="D180" s="416">
        <v>60</v>
      </c>
      <c r="E180" s="242"/>
      <c r="F180" s="126">
        <f t="shared" si="55"/>
        <v>57</v>
      </c>
      <c r="G180" s="126">
        <f t="shared" si="56"/>
        <v>54</v>
      </c>
      <c r="H180" s="126">
        <f t="shared" si="57"/>
        <v>51</v>
      </c>
      <c r="I180" s="126">
        <f>0.8*D180</f>
        <v>48</v>
      </c>
      <c r="J180" s="242"/>
    </row>
    <row r="181" spans="1:10" s="210" customFormat="1" ht="13.5" thickBot="1">
      <c r="A181" s="538"/>
      <c r="B181" s="674"/>
      <c r="C181" s="420" t="s">
        <v>9</v>
      </c>
      <c r="D181" s="383">
        <v>48</v>
      </c>
      <c r="E181" s="96"/>
      <c r="F181" s="97">
        <f>0.95*D181</f>
        <v>45.599999999999994</v>
      </c>
      <c r="G181" s="97">
        <f t="shared" si="56"/>
        <v>43.2</v>
      </c>
      <c r="H181" s="97">
        <f t="shared" si="57"/>
        <v>40.8</v>
      </c>
      <c r="I181" s="97">
        <f>0.8*D181</f>
        <v>38.400000000000006</v>
      </c>
      <c r="J181" s="235"/>
    </row>
    <row r="182" spans="1:10" s="210" customFormat="1" ht="12.75">
      <c r="A182" s="518">
        <v>103</v>
      </c>
      <c r="B182" s="673" t="s">
        <v>250</v>
      </c>
      <c r="C182" s="421" t="s">
        <v>4</v>
      </c>
      <c r="D182" s="250">
        <v>144</v>
      </c>
      <c r="E182" s="253"/>
      <c r="F182" s="245">
        <f>0.95*D182</f>
        <v>136.79999999999998</v>
      </c>
      <c r="G182" s="245">
        <f t="shared" si="56"/>
        <v>129.6</v>
      </c>
      <c r="H182" s="245">
        <f t="shared" si="57"/>
        <v>122.39999999999999</v>
      </c>
      <c r="I182" s="362">
        <f>0.8*D182</f>
        <v>115.2</v>
      </c>
      <c r="J182" s="242"/>
    </row>
    <row r="183" spans="1:10" s="210" customFormat="1" ht="12.75">
      <c r="A183" s="624"/>
      <c r="B183" s="723"/>
      <c r="C183" s="422" t="s">
        <v>6</v>
      </c>
      <c r="D183" s="247">
        <v>210</v>
      </c>
      <c r="E183" s="255"/>
      <c r="F183" s="126">
        <f>0.95*D183</f>
        <v>199.5</v>
      </c>
      <c r="G183" s="126">
        <f t="shared" si="56"/>
        <v>189</v>
      </c>
      <c r="H183" s="126">
        <f t="shared" si="57"/>
        <v>178.5</v>
      </c>
      <c r="I183" s="372">
        <f>0.8*D183</f>
        <v>168</v>
      </c>
      <c r="J183" s="242"/>
    </row>
    <row r="184" spans="1:10" s="210" customFormat="1" ht="12.75">
      <c r="A184" s="624"/>
      <c r="B184" s="723"/>
      <c r="C184" s="423" t="s">
        <v>9</v>
      </c>
      <c r="D184" s="247">
        <v>195</v>
      </c>
      <c r="E184" s="255"/>
      <c r="F184" s="126">
        <f>0.95*D184</f>
        <v>185.25</v>
      </c>
      <c r="G184" s="126">
        <f t="shared" si="56"/>
        <v>175.5</v>
      </c>
      <c r="H184" s="126">
        <f t="shared" si="57"/>
        <v>165.75</v>
      </c>
      <c r="I184" s="372">
        <f>0.8*D184</f>
        <v>156</v>
      </c>
      <c r="J184" s="242"/>
    </row>
    <row r="185" spans="1:10" s="210" customFormat="1" ht="13.5" thickBot="1">
      <c r="A185" s="519"/>
      <c r="B185" s="674"/>
      <c r="C185" s="424" t="s">
        <v>10</v>
      </c>
      <c r="D185" s="500">
        <v>255</v>
      </c>
      <c r="E185" s="260"/>
      <c r="F185" s="242">
        <f>0.95*D185</f>
        <v>242.25</v>
      </c>
      <c r="G185" s="242">
        <f t="shared" si="56"/>
        <v>229.5</v>
      </c>
      <c r="H185" s="242">
        <f t="shared" si="57"/>
        <v>216.75</v>
      </c>
      <c r="I185" s="501">
        <f>0.8*D185</f>
        <v>204</v>
      </c>
      <c r="J185" s="242"/>
    </row>
    <row r="186" spans="1:10" s="210" customFormat="1" ht="12" customHeight="1">
      <c r="A186" s="538">
        <v>104</v>
      </c>
      <c r="B186" s="721" t="s">
        <v>244</v>
      </c>
      <c r="C186" s="421" t="s">
        <v>4</v>
      </c>
      <c r="D186" s="415">
        <v>210</v>
      </c>
      <c r="E186" s="234"/>
      <c r="F186" s="234">
        <f t="shared" si="55"/>
        <v>199.5</v>
      </c>
      <c r="G186" s="234">
        <f t="shared" si="56"/>
        <v>189</v>
      </c>
      <c r="H186" s="234">
        <f t="shared" si="57"/>
        <v>178.5</v>
      </c>
      <c r="I186" s="234">
        <f aca="true" t="shared" si="58" ref="I182:I189">0.8*D186</f>
        <v>168</v>
      </c>
      <c r="J186" s="234"/>
    </row>
    <row r="187" spans="1:10" s="210" customFormat="1" ht="12" customHeight="1">
      <c r="A187" s="538"/>
      <c r="B187" s="646"/>
      <c r="C187" s="422" t="s">
        <v>6</v>
      </c>
      <c r="D187" s="390">
        <v>300</v>
      </c>
      <c r="E187" s="242"/>
      <c r="F187" s="126">
        <f t="shared" si="55"/>
        <v>285</v>
      </c>
      <c r="G187" s="126">
        <f t="shared" si="56"/>
        <v>270</v>
      </c>
      <c r="H187" s="126">
        <f t="shared" si="57"/>
        <v>255</v>
      </c>
      <c r="I187" s="126">
        <f t="shared" si="58"/>
        <v>240</v>
      </c>
      <c r="J187" s="242"/>
    </row>
    <row r="188" spans="1:10" s="210" customFormat="1" ht="12" customHeight="1">
      <c r="A188" s="538"/>
      <c r="B188" s="646"/>
      <c r="C188" s="423" t="s">
        <v>9</v>
      </c>
      <c r="D188" s="307">
        <v>255</v>
      </c>
      <c r="E188" s="126"/>
      <c r="F188" s="126">
        <f t="shared" si="55"/>
        <v>242.25</v>
      </c>
      <c r="G188" s="126">
        <f t="shared" si="56"/>
        <v>229.5</v>
      </c>
      <c r="H188" s="126">
        <f t="shared" si="57"/>
        <v>216.75</v>
      </c>
      <c r="I188" s="126">
        <f t="shared" si="58"/>
        <v>204</v>
      </c>
      <c r="J188" s="126"/>
    </row>
    <row r="189" spans="1:10" s="210" customFormat="1" ht="13.5" thickBot="1">
      <c r="A189" s="622"/>
      <c r="B189" s="722"/>
      <c r="C189" s="424" t="s">
        <v>10</v>
      </c>
      <c r="D189" s="308">
        <v>378</v>
      </c>
      <c r="E189" s="235"/>
      <c r="F189" s="235">
        <f t="shared" si="55"/>
        <v>359.09999999999997</v>
      </c>
      <c r="G189" s="235">
        <f t="shared" si="56"/>
        <v>340.2</v>
      </c>
      <c r="H189" s="235">
        <f t="shared" si="57"/>
        <v>321.3</v>
      </c>
      <c r="I189" s="235">
        <f t="shared" si="58"/>
        <v>302.40000000000003</v>
      </c>
      <c r="J189" s="235"/>
    </row>
    <row r="190" spans="1:10" s="30" customFormat="1" ht="13.5" customHeight="1" thickBot="1">
      <c r="A190" s="726" t="s">
        <v>13</v>
      </c>
      <c r="B190" s="726"/>
      <c r="C190" s="727"/>
      <c r="D190" s="69" t="s">
        <v>5</v>
      </c>
      <c r="E190" s="70"/>
      <c r="F190" s="71">
        <v>0.05</v>
      </c>
      <c r="G190" s="71">
        <v>0.1</v>
      </c>
      <c r="H190" s="71">
        <v>0.15</v>
      </c>
      <c r="I190" s="71">
        <v>0.2</v>
      </c>
      <c r="J190" s="71"/>
    </row>
    <row r="191" spans="1:10" s="30" customFormat="1" ht="13.5" customHeight="1">
      <c r="A191" s="712" t="s">
        <v>263</v>
      </c>
      <c r="B191" s="719" t="s">
        <v>147</v>
      </c>
      <c r="C191" s="286"/>
      <c r="D191" s="287"/>
      <c r="E191" s="288"/>
      <c r="F191" s="289"/>
      <c r="G191" s="289"/>
      <c r="H191" s="289"/>
      <c r="I191" s="289"/>
      <c r="J191" s="289"/>
    </row>
    <row r="192" spans="1:10" s="30" customFormat="1" ht="13.5" customHeight="1" thickBot="1">
      <c r="A192" s="713"/>
      <c r="B192" s="720"/>
      <c r="C192" s="218" t="s">
        <v>9</v>
      </c>
      <c r="D192" s="149">
        <v>0</v>
      </c>
      <c r="E192" s="147"/>
      <c r="F192" s="199">
        <f aca="true" t="shared" si="59" ref="F192:F210">0.95*D192</f>
        <v>0</v>
      </c>
      <c r="G192" s="199">
        <f aca="true" t="shared" si="60" ref="G192:G210">0.9*D192</f>
        <v>0</v>
      </c>
      <c r="H192" s="199">
        <f aca="true" t="shared" si="61" ref="H192:H210">0.85*D192</f>
        <v>0</v>
      </c>
      <c r="I192" s="199">
        <f aca="true" t="shared" si="62" ref="I192:I210">0.8*D192</f>
        <v>0</v>
      </c>
      <c r="J192" s="289"/>
    </row>
    <row r="193" spans="1:10" s="30" customFormat="1" ht="26.25" customHeight="1" thickBot="1">
      <c r="A193" s="438">
        <v>106</v>
      </c>
      <c r="B193" s="436" t="s">
        <v>228</v>
      </c>
      <c r="C193" s="435" t="s">
        <v>214</v>
      </c>
      <c r="D193" s="434">
        <v>39</v>
      </c>
      <c r="E193" s="355"/>
      <c r="F193" s="355">
        <f t="shared" si="59"/>
        <v>37.05</v>
      </c>
      <c r="G193" s="355">
        <f t="shared" si="60"/>
        <v>35.1</v>
      </c>
      <c r="H193" s="355">
        <f t="shared" si="61"/>
        <v>33.15</v>
      </c>
      <c r="I193" s="355">
        <f t="shared" si="62"/>
        <v>31.200000000000003</v>
      </c>
      <c r="J193" s="289"/>
    </row>
    <row r="194" spans="1:10" s="220" customFormat="1" ht="12.75" customHeight="1">
      <c r="A194" s="714">
        <v>107</v>
      </c>
      <c r="B194" s="575" t="s">
        <v>268</v>
      </c>
      <c r="C194" s="385" t="s">
        <v>4</v>
      </c>
      <c r="D194" s="429">
        <v>39</v>
      </c>
      <c r="E194" s="199"/>
      <c r="F194" s="199">
        <f t="shared" si="59"/>
        <v>37.05</v>
      </c>
      <c r="G194" s="199">
        <f t="shared" si="60"/>
        <v>35.1</v>
      </c>
      <c r="H194" s="199">
        <f t="shared" si="61"/>
        <v>33.15</v>
      </c>
      <c r="I194" s="199">
        <f t="shared" si="62"/>
        <v>31.200000000000003</v>
      </c>
      <c r="J194" s="126"/>
    </row>
    <row r="195" spans="1:10" s="210" customFormat="1" ht="12.75" customHeight="1">
      <c r="A195" s="715"/>
      <c r="B195" s="576"/>
      <c r="C195" s="254" t="s">
        <v>9</v>
      </c>
      <c r="D195" s="383">
        <v>48</v>
      </c>
      <c r="E195" s="96"/>
      <c r="F195" s="97">
        <f t="shared" si="59"/>
        <v>45.599999999999994</v>
      </c>
      <c r="G195" s="97">
        <f t="shared" si="60"/>
        <v>43.2</v>
      </c>
      <c r="H195" s="97">
        <f t="shared" si="61"/>
        <v>40.8</v>
      </c>
      <c r="I195" s="97">
        <f t="shared" si="62"/>
        <v>38.400000000000006</v>
      </c>
      <c r="J195" s="126"/>
    </row>
    <row r="196" spans="1:10" s="210" customFormat="1" ht="12.75" customHeight="1" thickBot="1">
      <c r="A196" s="716"/>
      <c r="B196" s="577"/>
      <c r="C196" s="256" t="s">
        <v>6</v>
      </c>
      <c r="D196" s="391">
        <v>60</v>
      </c>
      <c r="E196" s="235"/>
      <c r="F196" s="235">
        <f t="shared" si="59"/>
        <v>57</v>
      </c>
      <c r="G196" s="235">
        <f t="shared" si="60"/>
        <v>54</v>
      </c>
      <c r="H196" s="235">
        <f t="shared" si="61"/>
        <v>51</v>
      </c>
      <c r="I196" s="235">
        <f t="shared" si="62"/>
        <v>48</v>
      </c>
      <c r="J196" s="126"/>
    </row>
    <row r="197" spans="1:10" s="210" customFormat="1" ht="13.5" thickBot="1">
      <c r="A197" s="514">
        <v>108</v>
      </c>
      <c r="B197" s="708" t="s">
        <v>47</v>
      </c>
      <c r="C197" s="254" t="s">
        <v>11</v>
      </c>
      <c r="D197" s="308">
        <v>0</v>
      </c>
      <c r="E197" s="251"/>
      <c r="F197" s="234">
        <f t="shared" si="59"/>
        <v>0</v>
      </c>
      <c r="G197" s="234">
        <f t="shared" si="60"/>
        <v>0</v>
      </c>
      <c r="H197" s="234">
        <f t="shared" si="61"/>
        <v>0</v>
      </c>
      <c r="I197" s="234">
        <f t="shared" si="62"/>
        <v>0</v>
      </c>
      <c r="J197" s="126"/>
    </row>
    <row r="198" spans="1:10" ht="13.5" thickBot="1">
      <c r="A198" s="515"/>
      <c r="B198" s="709"/>
      <c r="C198" s="151" t="s">
        <v>6</v>
      </c>
      <c r="D198" s="204">
        <v>0</v>
      </c>
      <c r="E198" s="86"/>
      <c r="F198" s="199">
        <f t="shared" si="59"/>
        <v>0</v>
      </c>
      <c r="G198" s="199">
        <f t="shared" si="60"/>
        <v>0</v>
      </c>
      <c r="H198" s="199">
        <f t="shared" si="61"/>
        <v>0</v>
      </c>
      <c r="I198" s="199">
        <f t="shared" si="62"/>
        <v>0</v>
      </c>
      <c r="J198" s="6"/>
    </row>
    <row r="199" spans="1:10" ht="13.5" thickBot="1">
      <c r="A199" s="552"/>
      <c r="B199" s="709"/>
      <c r="C199" s="431" t="s">
        <v>9</v>
      </c>
      <c r="D199" s="383">
        <v>0</v>
      </c>
      <c r="E199" s="96"/>
      <c r="F199" s="97">
        <f t="shared" si="59"/>
        <v>0</v>
      </c>
      <c r="G199" s="97">
        <f t="shared" si="60"/>
        <v>0</v>
      </c>
      <c r="H199" s="97">
        <f t="shared" si="61"/>
        <v>0</v>
      </c>
      <c r="I199" s="97">
        <f t="shared" si="62"/>
        <v>0</v>
      </c>
      <c r="J199" s="6"/>
    </row>
    <row r="200" spans="1:10" ht="12.75">
      <c r="A200" s="552">
        <v>109</v>
      </c>
      <c r="B200" s="724" t="s">
        <v>48</v>
      </c>
      <c r="C200" s="432" t="s">
        <v>11</v>
      </c>
      <c r="D200" s="205">
        <v>0</v>
      </c>
      <c r="E200" s="348"/>
      <c r="F200" s="234">
        <f t="shared" si="59"/>
        <v>0</v>
      </c>
      <c r="G200" s="234">
        <f t="shared" si="60"/>
        <v>0</v>
      </c>
      <c r="H200" s="234">
        <f t="shared" si="61"/>
        <v>0</v>
      </c>
      <c r="I200" s="349">
        <f t="shared" si="62"/>
        <v>0</v>
      </c>
      <c r="J200" s="146"/>
    </row>
    <row r="201" spans="1:10" ht="12.75">
      <c r="A201" s="564"/>
      <c r="B201" s="709"/>
      <c r="C201" s="151" t="s">
        <v>6</v>
      </c>
      <c r="D201" s="203">
        <v>0</v>
      </c>
      <c r="E201" s="114"/>
      <c r="F201" s="199">
        <f t="shared" si="59"/>
        <v>0</v>
      </c>
      <c r="G201" s="199">
        <f t="shared" si="60"/>
        <v>0</v>
      </c>
      <c r="H201" s="199">
        <f t="shared" si="61"/>
        <v>0</v>
      </c>
      <c r="I201" s="350">
        <f t="shared" si="62"/>
        <v>0</v>
      </c>
      <c r="J201" s="146"/>
    </row>
    <row r="202" spans="1:10" ht="13.5" thickBot="1">
      <c r="A202" s="564"/>
      <c r="B202" s="725"/>
      <c r="C202" s="433" t="s">
        <v>9</v>
      </c>
      <c r="D202" s="430">
        <v>0</v>
      </c>
      <c r="E202" s="345"/>
      <c r="F202" s="346">
        <f t="shared" si="59"/>
        <v>0</v>
      </c>
      <c r="G202" s="346">
        <f t="shared" si="60"/>
        <v>0</v>
      </c>
      <c r="H202" s="346">
        <f t="shared" si="61"/>
        <v>0</v>
      </c>
      <c r="I202" s="347">
        <f t="shared" si="62"/>
        <v>0</v>
      </c>
      <c r="J202" s="146"/>
    </row>
    <row r="203" spans="1:10" ht="12.75">
      <c r="A203" s="515">
        <v>110</v>
      </c>
      <c r="B203" s="728" t="s">
        <v>210</v>
      </c>
      <c r="C203" s="265" t="s">
        <v>4</v>
      </c>
      <c r="D203" s="250">
        <v>144</v>
      </c>
      <c r="E203" s="253"/>
      <c r="F203" s="245">
        <f t="shared" si="59"/>
        <v>136.79999999999998</v>
      </c>
      <c r="G203" s="245">
        <f t="shared" si="60"/>
        <v>129.6</v>
      </c>
      <c r="H203" s="245">
        <f t="shared" si="61"/>
        <v>122.39999999999999</v>
      </c>
      <c r="I203" s="362">
        <f t="shared" si="62"/>
        <v>115.2</v>
      </c>
      <c r="J203" s="28"/>
    </row>
    <row r="204" spans="1:10" ht="12.75">
      <c r="A204" s="515"/>
      <c r="B204" s="679"/>
      <c r="C204" s="254" t="s">
        <v>6</v>
      </c>
      <c r="D204" s="247">
        <v>210</v>
      </c>
      <c r="E204" s="255"/>
      <c r="F204" s="126">
        <f t="shared" si="59"/>
        <v>199.5</v>
      </c>
      <c r="G204" s="126">
        <f t="shared" si="60"/>
        <v>189</v>
      </c>
      <c r="H204" s="126">
        <f t="shared" si="61"/>
        <v>178.5</v>
      </c>
      <c r="I204" s="372">
        <f t="shared" si="62"/>
        <v>168</v>
      </c>
      <c r="J204" s="6"/>
    </row>
    <row r="205" spans="1:10" ht="12.75">
      <c r="A205" s="515"/>
      <c r="B205" s="679"/>
      <c r="C205" s="267" t="s">
        <v>9</v>
      </c>
      <c r="D205" s="247">
        <v>195</v>
      </c>
      <c r="E205" s="255"/>
      <c r="F205" s="126">
        <f t="shared" si="59"/>
        <v>185.25</v>
      </c>
      <c r="G205" s="126">
        <f t="shared" si="60"/>
        <v>175.5</v>
      </c>
      <c r="H205" s="126">
        <f t="shared" si="61"/>
        <v>165.75</v>
      </c>
      <c r="I205" s="372">
        <f t="shared" si="62"/>
        <v>156</v>
      </c>
      <c r="J205" s="6"/>
    </row>
    <row r="206" spans="1:10" ht="13.5" thickBot="1">
      <c r="A206" s="552"/>
      <c r="B206" s="680"/>
      <c r="C206" s="256" t="s">
        <v>10</v>
      </c>
      <c r="D206" s="500">
        <v>255</v>
      </c>
      <c r="E206" s="260"/>
      <c r="F206" s="242">
        <f t="shared" si="59"/>
        <v>242.25</v>
      </c>
      <c r="G206" s="242">
        <f t="shared" si="60"/>
        <v>229.5</v>
      </c>
      <c r="H206" s="242">
        <f t="shared" si="61"/>
        <v>216.75</v>
      </c>
      <c r="I206" s="501">
        <f t="shared" si="62"/>
        <v>204</v>
      </c>
      <c r="J206" s="6"/>
    </row>
    <row r="207" spans="1:10" s="219" customFormat="1" ht="12.75" customHeight="1">
      <c r="A207" s="538">
        <v>111</v>
      </c>
      <c r="B207" s="532" t="s">
        <v>211</v>
      </c>
      <c r="C207" s="252" t="s">
        <v>4</v>
      </c>
      <c r="D207" s="250">
        <v>144</v>
      </c>
      <c r="E207" s="253"/>
      <c r="F207" s="245">
        <f t="shared" si="59"/>
        <v>136.79999999999998</v>
      </c>
      <c r="G207" s="245">
        <f t="shared" si="60"/>
        <v>129.6</v>
      </c>
      <c r="H207" s="245">
        <f t="shared" si="61"/>
        <v>122.39999999999999</v>
      </c>
      <c r="I207" s="362">
        <f t="shared" si="62"/>
        <v>115.2</v>
      </c>
      <c r="J207" s="126"/>
    </row>
    <row r="208" spans="1:10" s="219" customFormat="1" ht="12.75" customHeight="1">
      <c r="A208" s="538"/>
      <c r="B208" s="679"/>
      <c r="C208" s="254" t="s">
        <v>6</v>
      </c>
      <c r="D208" s="247">
        <v>210</v>
      </c>
      <c r="E208" s="255"/>
      <c r="F208" s="126">
        <f t="shared" si="59"/>
        <v>199.5</v>
      </c>
      <c r="G208" s="126">
        <f t="shared" si="60"/>
        <v>189</v>
      </c>
      <c r="H208" s="126">
        <f t="shared" si="61"/>
        <v>178.5</v>
      </c>
      <c r="I208" s="372">
        <f t="shared" si="62"/>
        <v>168</v>
      </c>
      <c r="J208" s="126"/>
    </row>
    <row r="209" spans="1:10" s="219" customFormat="1" ht="12.75" customHeight="1">
      <c r="A209" s="538"/>
      <c r="B209" s="679"/>
      <c r="C209" s="267" t="s">
        <v>9</v>
      </c>
      <c r="D209" s="247">
        <v>195</v>
      </c>
      <c r="E209" s="255"/>
      <c r="F209" s="126">
        <f t="shared" si="59"/>
        <v>185.25</v>
      </c>
      <c r="G209" s="126">
        <f t="shared" si="60"/>
        <v>175.5</v>
      </c>
      <c r="H209" s="126">
        <f t="shared" si="61"/>
        <v>165.75</v>
      </c>
      <c r="I209" s="372">
        <f t="shared" si="62"/>
        <v>156</v>
      </c>
      <c r="J209" s="126"/>
    </row>
    <row r="210" spans="1:10" s="219" customFormat="1" ht="13.5" thickBot="1">
      <c r="A210" s="538"/>
      <c r="B210" s="680"/>
      <c r="C210" s="256" t="s">
        <v>10</v>
      </c>
      <c r="D210" s="500">
        <v>255</v>
      </c>
      <c r="E210" s="260"/>
      <c r="F210" s="242">
        <f t="shared" si="59"/>
        <v>242.25</v>
      </c>
      <c r="G210" s="242">
        <f t="shared" si="60"/>
        <v>229.5</v>
      </c>
      <c r="H210" s="242">
        <f t="shared" si="61"/>
        <v>216.75</v>
      </c>
      <c r="I210" s="501">
        <f t="shared" si="62"/>
        <v>204</v>
      </c>
      <c r="J210" s="126"/>
    </row>
    <row r="211" spans="1:10" s="219" customFormat="1" ht="12.75">
      <c r="A211" s="514">
        <v>112</v>
      </c>
      <c r="B211" s="437"/>
      <c r="C211" s="267"/>
      <c r="D211" s="417"/>
      <c r="E211" s="242"/>
      <c r="F211" s="242"/>
      <c r="G211" s="242"/>
      <c r="H211" s="242"/>
      <c r="I211" s="242"/>
      <c r="J211" s="126"/>
    </row>
    <row r="212" spans="1:10" s="219" customFormat="1" ht="12.75">
      <c r="A212" s="515"/>
      <c r="B212" s="360" t="s">
        <v>200</v>
      </c>
      <c r="C212" s="254" t="s">
        <v>9</v>
      </c>
      <c r="D212" s="416">
        <v>48</v>
      </c>
      <c r="E212" s="126"/>
      <c r="F212" s="126">
        <f aca="true" t="shared" si="63" ref="F212:F217">0.95*D212</f>
        <v>45.599999999999994</v>
      </c>
      <c r="G212" s="126">
        <f aca="true" t="shared" si="64" ref="G212:G217">0.9*D212</f>
        <v>43.2</v>
      </c>
      <c r="H212" s="126">
        <f aca="true" t="shared" si="65" ref="H212:H217">0.85*D212</f>
        <v>40.8</v>
      </c>
      <c r="I212" s="126">
        <f aca="true" t="shared" si="66" ref="I212:I217">0.8*D212</f>
        <v>38.400000000000006</v>
      </c>
      <c r="J212" s="126"/>
    </row>
    <row r="213" spans="1:10" s="219" customFormat="1" ht="13.5" thickBot="1">
      <c r="A213" s="552"/>
      <c r="B213" s="360"/>
      <c r="C213" s="256" t="s">
        <v>10</v>
      </c>
      <c r="D213" s="417">
        <v>99</v>
      </c>
      <c r="E213" s="242"/>
      <c r="F213" s="126">
        <f t="shared" si="63"/>
        <v>94.05</v>
      </c>
      <c r="G213" s="126">
        <f t="shared" si="64"/>
        <v>89.10000000000001</v>
      </c>
      <c r="H213" s="126">
        <f t="shared" si="65"/>
        <v>84.14999999999999</v>
      </c>
      <c r="I213" s="126">
        <f t="shared" si="66"/>
        <v>79.2</v>
      </c>
      <c r="J213" s="199"/>
    </row>
    <row r="214" spans="1:10" s="219" customFormat="1" ht="12.75">
      <c r="A214" s="538">
        <v>113</v>
      </c>
      <c r="B214" s="532" t="s">
        <v>267</v>
      </c>
      <c r="C214" s="252" t="s">
        <v>4</v>
      </c>
      <c r="D214" s="415">
        <v>210</v>
      </c>
      <c r="E214" s="234"/>
      <c r="F214" s="234">
        <f t="shared" si="63"/>
        <v>199.5</v>
      </c>
      <c r="G214" s="234">
        <f t="shared" si="64"/>
        <v>189</v>
      </c>
      <c r="H214" s="234">
        <f t="shared" si="65"/>
        <v>178.5</v>
      </c>
      <c r="I214" s="234">
        <f t="shared" si="66"/>
        <v>168</v>
      </c>
      <c r="J214" s="126"/>
    </row>
    <row r="215" spans="1:10" s="219" customFormat="1" ht="12.75">
      <c r="A215" s="538"/>
      <c r="B215" s="679"/>
      <c r="C215" s="254" t="s">
        <v>6</v>
      </c>
      <c r="D215" s="390">
        <v>300</v>
      </c>
      <c r="E215" s="255"/>
      <c r="F215" s="126">
        <f t="shared" si="63"/>
        <v>285</v>
      </c>
      <c r="G215" s="126">
        <f t="shared" si="64"/>
        <v>270</v>
      </c>
      <c r="H215" s="126">
        <f t="shared" si="65"/>
        <v>255</v>
      </c>
      <c r="I215" s="126">
        <f t="shared" si="66"/>
        <v>240</v>
      </c>
      <c r="J215" s="126"/>
    </row>
    <row r="216" spans="1:10" s="210" customFormat="1" ht="12.75">
      <c r="A216" s="538"/>
      <c r="B216" s="679"/>
      <c r="C216" s="267" t="s">
        <v>9</v>
      </c>
      <c r="D216" s="307">
        <v>255</v>
      </c>
      <c r="E216" s="268"/>
      <c r="F216" s="242">
        <f t="shared" si="63"/>
        <v>242.25</v>
      </c>
      <c r="G216" s="242">
        <f t="shared" si="64"/>
        <v>229.5</v>
      </c>
      <c r="H216" s="242">
        <f t="shared" si="65"/>
        <v>216.75</v>
      </c>
      <c r="I216" s="242">
        <f t="shared" si="66"/>
        <v>204</v>
      </c>
      <c r="J216" s="126"/>
    </row>
    <row r="217" spans="1:10" s="210" customFormat="1" ht="13.5" thickBot="1">
      <c r="A217" s="622"/>
      <c r="B217" s="680"/>
      <c r="C217" s="256" t="s">
        <v>10</v>
      </c>
      <c r="D217" s="308">
        <v>378</v>
      </c>
      <c r="E217" s="237"/>
      <c r="F217" s="237">
        <f t="shared" si="63"/>
        <v>359.09999999999997</v>
      </c>
      <c r="G217" s="237">
        <f t="shared" si="64"/>
        <v>340.2</v>
      </c>
      <c r="H217" s="237">
        <f t="shared" si="65"/>
        <v>321.3</v>
      </c>
      <c r="I217" s="237">
        <f t="shared" si="66"/>
        <v>302.40000000000003</v>
      </c>
      <c r="J217" s="237"/>
    </row>
    <row r="218" spans="1:10" s="210" customFormat="1" ht="12.75">
      <c r="A218" s="623">
        <v>114</v>
      </c>
      <c r="B218" s="360"/>
      <c r="C218" s="252"/>
      <c r="D218" s="447"/>
      <c r="E218" s="234"/>
      <c r="F218" s="234"/>
      <c r="G218" s="234"/>
      <c r="H218" s="234"/>
      <c r="I218" s="349"/>
      <c r="J218" s="266"/>
    </row>
    <row r="219" spans="1:10" s="210" customFormat="1" ht="12.75">
      <c r="A219" s="624"/>
      <c r="B219" s="360" t="s">
        <v>205</v>
      </c>
      <c r="C219" s="254" t="s">
        <v>9</v>
      </c>
      <c r="D219" s="448">
        <v>48</v>
      </c>
      <c r="E219" s="126"/>
      <c r="F219" s="126">
        <f aca="true" t="shared" si="67" ref="F219:F235">0.95*D219</f>
        <v>45.599999999999994</v>
      </c>
      <c r="G219" s="126">
        <f>0.9*D219</f>
        <v>43.2</v>
      </c>
      <c r="H219" s="126">
        <f>0.85*D219</f>
        <v>40.8</v>
      </c>
      <c r="I219" s="372">
        <f>0.8*D219</f>
        <v>38.400000000000006</v>
      </c>
      <c r="J219" s="255"/>
    </row>
    <row r="220" spans="1:10" s="210" customFormat="1" ht="13.5" thickBot="1">
      <c r="A220" s="519"/>
      <c r="B220" s="360"/>
      <c r="C220" s="256" t="s">
        <v>10</v>
      </c>
      <c r="D220" s="449">
        <v>99</v>
      </c>
      <c r="E220" s="235"/>
      <c r="F220" s="235">
        <f t="shared" si="67"/>
        <v>94.05</v>
      </c>
      <c r="G220" s="235">
        <f>0.9*D220</f>
        <v>89.10000000000001</v>
      </c>
      <c r="H220" s="235">
        <f>0.85*D220</f>
        <v>84.14999999999999</v>
      </c>
      <c r="I220" s="378">
        <f>0.8*D220</f>
        <v>79.2</v>
      </c>
      <c r="J220" s="255"/>
    </row>
    <row r="221" spans="1:10" s="210" customFormat="1" ht="12.75">
      <c r="A221" s="538">
        <v>115</v>
      </c>
      <c r="B221" s="673" t="s">
        <v>53</v>
      </c>
      <c r="C221" s="440" t="s">
        <v>4</v>
      </c>
      <c r="D221" s="439">
        <v>39</v>
      </c>
      <c r="E221" s="199"/>
      <c r="F221" s="199">
        <f t="shared" si="67"/>
        <v>37.05</v>
      </c>
      <c r="G221" s="199">
        <f>0.9*D221</f>
        <v>35.1</v>
      </c>
      <c r="H221" s="199">
        <f>0.85*D221</f>
        <v>33.15</v>
      </c>
      <c r="I221" s="199">
        <f>0.8*D221</f>
        <v>31.200000000000003</v>
      </c>
      <c r="J221" s="126"/>
    </row>
    <row r="222" spans="1:10" s="210" customFormat="1" ht="13.5" thickBot="1">
      <c r="A222" s="538"/>
      <c r="B222" s="646"/>
      <c r="C222" s="256" t="s">
        <v>6</v>
      </c>
      <c r="D222" s="417">
        <v>60</v>
      </c>
      <c r="E222" s="242"/>
      <c r="F222" s="199">
        <f t="shared" si="67"/>
        <v>57</v>
      </c>
      <c r="G222" s="199">
        <f>0.9*D222</f>
        <v>54</v>
      </c>
      <c r="H222" s="199">
        <f>0.85*D222</f>
        <v>51</v>
      </c>
      <c r="I222" s="199">
        <f>0.8*D222</f>
        <v>48</v>
      </c>
      <c r="J222" s="126"/>
    </row>
    <row r="223" spans="1:10" s="210" customFormat="1" ht="13.5" thickBot="1">
      <c r="A223" s="538"/>
      <c r="B223" s="674"/>
      <c r="C223" s="424" t="s">
        <v>9</v>
      </c>
      <c r="D223" s="383">
        <v>48</v>
      </c>
      <c r="E223" s="96"/>
      <c r="F223" s="97">
        <f t="shared" si="67"/>
        <v>45.599999999999994</v>
      </c>
      <c r="G223" s="97">
        <f>0.9*D223</f>
        <v>43.2</v>
      </c>
      <c r="H223" s="97">
        <f>0.85*D223</f>
        <v>40.8</v>
      </c>
      <c r="I223" s="97">
        <f aca="true" t="shared" si="68" ref="I223:I235">0.8*D223</f>
        <v>38.400000000000006</v>
      </c>
      <c r="J223" s="126"/>
    </row>
    <row r="224" spans="1:10" s="210" customFormat="1" ht="12.75">
      <c r="A224" s="518">
        <v>116</v>
      </c>
      <c r="B224" s="532" t="s">
        <v>212</v>
      </c>
      <c r="C224" s="441" t="s">
        <v>4</v>
      </c>
      <c r="D224" s="250">
        <v>144</v>
      </c>
      <c r="E224" s="253"/>
      <c r="F224" s="245">
        <f t="shared" si="67"/>
        <v>136.79999999999998</v>
      </c>
      <c r="G224" s="245">
        <f aca="true" t="shared" si="69" ref="G224:G231">0.9*D224</f>
        <v>129.6</v>
      </c>
      <c r="H224" s="245">
        <f aca="true" t="shared" si="70" ref="H224:H231">0.85*D224</f>
        <v>122.39999999999999</v>
      </c>
      <c r="I224" s="362">
        <f t="shared" si="68"/>
        <v>115.2</v>
      </c>
      <c r="J224" s="126"/>
    </row>
    <row r="225" spans="1:10" s="210" customFormat="1" ht="12.75">
      <c r="A225" s="624"/>
      <c r="B225" s="533"/>
      <c r="C225" s="442" t="s">
        <v>6</v>
      </c>
      <c r="D225" s="247">
        <v>210</v>
      </c>
      <c r="E225" s="255"/>
      <c r="F225" s="126">
        <f t="shared" si="67"/>
        <v>199.5</v>
      </c>
      <c r="G225" s="126">
        <f t="shared" si="69"/>
        <v>189</v>
      </c>
      <c r="H225" s="126">
        <f t="shared" si="70"/>
        <v>178.5</v>
      </c>
      <c r="I225" s="372">
        <f t="shared" si="68"/>
        <v>168</v>
      </c>
      <c r="J225" s="126"/>
    </row>
    <row r="226" spans="1:10" s="210" customFormat="1" ht="12.75">
      <c r="A226" s="624"/>
      <c r="B226" s="533"/>
      <c r="C226" s="443" t="s">
        <v>9</v>
      </c>
      <c r="D226" s="247">
        <v>195</v>
      </c>
      <c r="E226" s="255"/>
      <c r="F226" s="126">
        <f t="shared" si="67"/>
        <v>185.25</v>
      </c>
      <c r="G226" s="126">
        <f t="shared" si="69"/>
        <v>175.5</v>
      </c>
      <c r="H226" s="126">
        <f t="shared" si="70"/>
        <v>165.75</v>
      </c>
      <c r="I226" s="372">
        <f t="shared" si="68"/>
        <v>156</v>
      </c>
      <c r="J226" s="126"/>
    </row>
    <row r="227" spans="1:10" s="210" customFormat="1" ht="13.5" thickBot="1">
      <c r="A227" s="519"/>
      <c r="B227" s="534"/>
      <c r="C227" s="444" t="s">
        <v>10</v>
      </c>
      <c r="D227" s="500">
        <v>255</v>
      </c>
      <c r="E227" s="260"/>
      <c r="F227" s="242">
        <f t="shared" si="67"/>
        <v>242.25</v>
      </c>
      <c r="G227" s="242">
        <f t="shared" si="69"/>
        <v>229.5</v>
      </c>
      <c r="H227" s="242">
        <f t="shared" si="70"/>
        <v>216.75</v>
      </c>
      <c r="I227" s="501">
        <f t="shared" si="68"/>
        <v>204</v>
      </c>
      <c r="J227" s="126"/>
    </row>
    <row r="228" spans="1:10" s="210" customFormat="1" ht="12.75">
      <c r="A228" s="538">
        <v>117</v>
      </c>
      <c r="B228" s="532" t="s">
        <v>213</v>
      </c>
      <c r="C228" s="441" t="s">
        <v>4</v>
      </c>
      <c r="D228" s="250">
        <v>144</v>
      </c>
      <c r="E228" s="253"/>
      <c r="F228" s="245">
        <f t="shared" si="67"/>
        <v>136.79999999999998</v>
      </c>
      <c r="G228" s="245">
        <f t="shared" si="69"/>
        <v>129.6</v>
      </c>
      <c r="H228" s="245">
        <f t="shared" si="70"/>
        <v>122.39999999999999</v>
      </c>
      <c r="I228" s="362">
        <f t="shared" si="68"/>
        <v>115.2</v>
      </c>
      <c r="J228" s="126"/>
    </row>
    <row r="229" spans="1:10" s="210" customFormat="1" ht="12.75">
      <c r="A229" s="538"/>
      <c r="B229" s="533"/>
      <c r="C229" s="442" t="s">
        <v>6</v>
      </c>
      <c r="D229" s="247">
        <v>210</v>
      </c>
      <c r="E229" s="255"/>
      <c r="F229" s="126">
        <f t="shared" si="67"/>
        <v>199.5</v>
      </c>
      <c r="G229" s="126">
        <f t="shared" si="69"/>
        <v>189</v>
      </c>
      <c r="H229" s="126">
        <f t="shared" si="70"/>
        <v>178.5</v>
      </c>
      <c r="I229" s="372">
        <f t="shared" si="68"/>
        <v>168</v>
      </c>
      <c r="J229" s="126"/>
    </row>
    <row r="230" spans="1:10" s="210" customFormat="1" ht="12.75">
      <c r="A230" s="538"/>
      <c r="B230" s="533"/>
      <c r="C230" s="443" t="s">
        <v>9</v>
      </c>
      <c r="D230" s="247">
        <v>195</v>
      </c>
      <c r="E230" s="255"/>
      <c r="F230" s="126">
        <f t="shared" si="67"/>
        <v>185.25</v>
      </c>
      <c r="G230" s="126">
        <f t="shared" si="69"/>
        <v>175.5</v>
      </c>
      <c r="H230" s="126">
        <f t="shared" si="70"/>
        <v>165.75</v>
      </c>
      <c r="I230" s="372">
        <f t="shared" si="68"/>
        <v>156</v>
      </c>
      <c r="J230" s="126"/>
    </row>
    <row r="231" spans="1:10" s="219" customFormat="1" ht="13.5" thickBot="1">
      <c r="A231" s="538"/>
      <c r="B231" s="534"/>
      <c r="C231" s="444" t="s">
        <v>10</v>
      </c>
      <c r="D231" s="500">
        <v>255</v>
      </c>
      <c r="E231" s="260"/>
      <c r="F231" s="242">
        <f t="shared" si="67"/>
        <v>242.25</v>
      </c>
      <c r="G231" s="242">
        <f t="shared" si="69"/>
        <v>229.5</v>
      </c>
      <c r="H231" s="242">
        <f t="shared" si="70"/>
        <v>216.75</v>
      </c>
      <c r="I231" s="501">
        <f t="shared" si="68"/>
        <v>204</v>
      </c>
      <c r="J231" s="126"/>
    </row>
    <row r="232" spans="1:10" s="219" customFormat="1" ht="12.75">
      <c r="A232" s="518">
        <v>118</v>
      </c>
      <c r="B232" s="762" t="s">
        <v>64</v>
      </c>
      <c r="C232" s="445" t="s">
        <v>4</v>
      </c>
      <c r="D232" s="415">
        <v>210</v>
      </c>
      <c r="E232" s="234"/>
      <c r="F232" s="234">
        <f t="shared" si="67"/>
        <v>199.5</v>
      </c>
      <c r="G232" s="234">
        <f aca="true" t="shared" si="71" ref="G224:G235">0.9*D232</f>
        <v>189</v>
      </c>
      <c r="H232" s="234">
        <f aca="true" t="shared" si="72" ref="H224:H235">0.85*D232</f>
        <v>178.5</v>
      </c>
      <c r="I232" s="234">
        <f t="shared" si="68"/>
        <v>168</v>
      </c>
      <c r="J232" s="238"/>
    </row>
    <row r="233" spans="1:10" s="219" customFormat="1" ht="12.75">
      <c r="A233" s="624"/>
      <c r="B233" s="763"/>
      <c r="C233" s="446" t="s">
        <v>6</v>
      </c>
      <c r="D233" s="390">
        <v>300</v>
      </c>
      <c r="E233" s="255"/>
      <c r="F233" s="126">
        <f t="shared" si="67"/>
        <v>285</v>
      </c>
      <c r="G233" s="126">
        <f t="shared" si="71"/>
        <v>270</v>
      </c>
      <c r="H233" s="126">
        <f t="shared" si="72"/>
        <v>255</v>
      </c>
      <c r="I233" s="126">
        <f t="shared" si="68"/>
        <v>240</v>
      </c>
      <c r="J233" s="238"/>
    </row>
    <row r="234" spans="1:10" s="219" customFormat="1" ht="12.75">
      <c r="A234" s="638"/>
      <c r="B234" s="764"/>
      <c r="C234" s="446" t="s">
        <v>9</v>
      </c>
      <c r="D234" s="307">
        <v>255</v>
      </c>
      <c r="E234" s="268"/>
      <c r="F234" s="242">
        <f t="shared" si="67"/>
        <v>242.25</v>
      </c>
      <c r="G234" s="242">
        <f t="shared" si="71"/>
        <v>229.5</v>
      </c>
      <c r="H234" s="242">
        <f t="shared" si="72"/>
        <v>216.75</v>
      </c>
      <c r="I234" s="242">
        <f t="shared" si="68"/>
        <v>204</v>
      </c>
      <c r="J234" s="238"/>
    </row>
    <row r="235" spans="1:10" s="219" customFormat="1" ht="13.5" thickBot="1">
      <c r="A235" s="639"/>
      <c r="B235" s="765"/>
      <c r="C235" s="445" t="s">
        <v>10</v>
      </c>
      <c r="D235" s="308">
        <v>378</v>
      </c>
      <c r="E235" s="237"/>
      <c r="F235" s="237">
        <f t="shared" si="67"/>
        <v>359.09999999999997</v>
      </c>
      <c r="G235" s="237">
        <f t="shared" si="71"/>
        <v>340.2</v>
      </c>
      <c r="H235" s="237">
        <f t="shared" si="72"/>
        <v>321.3</v>
      </c>
      <c r="I235" s="237">
        <f t="shared" si="68"/>
        <v>302.40000000000003</v>
      </c>
      <c r="J235" s="238"/>
    </row>
    <row r="236" spans="1:10" ht="13.5" thickBot="1">
      <c r="A236" s="537" t="s">
        <v>31</v>
      </c>
      <c r="B236" s="537"/>
      <c r="C236" s="102"/>
      <c r="D236" s="122" t="s">
        <v>5</v>
      </c>
      <c r="E236" s="103"/>
      <c r="F236" s="123"/>
      <c r="G236" s="340"/>
      <c r="H236" s="123"/>
      <c r="I236" s="123"/>
      <c r="J236" s="164"/>
    </row>
    <row r="237" spans="1:10" ht="22.5">
      <c r="A237" s="321">
        <v>119</v>
      </c>
      <c r="B237" s="163" t="s">
        <v>49</v>
      </c>
      <c r="C237" s="336" t="s">
        <v>94</v>
      </c>
      <c r="D237" s="505" t="s">
        <v>252</v>
      </c>
      <c r="E237" s="114"/>
      <c r="F237" s="11"/>
      <c r="G237" s="341"/>
      <c r="H237" s="6"/>
      <c r="I237" s="6"/>
      <c r="J237" s="6"/>
    </row>
    <row r="238" spans="1:10" s="34" customFormat="1" ht="12.75" customHeight="1">
      <c r="A238" s="139">
        <v>120</v>
      </c>
      <c r="B238" s="337" t="s">
        <v>32</v>
      </c>
      <c r="C238" s="338" t="s">
        <v>94</v>
      </c>
      <c r="D238" s="505" t="s">
        <v>252</v>
      </c>
      <c r="E238" s="339"/>
      <c r="F238" s="6"/>
      <c r="G238" s="6"/>
      <c r="H238" s="6"/>
      <c r="I238" s="6"/>
      <c r="J238" s="6"/>
    </row>
    <row r="239" spans="1:12" s="104" customFormat="1" ht="12.75" customHeight="1" thickBot="1">
      <c r="A239" s="321">
        <v>121</v>
      </c>
      <c r="B239" s="163" t="s">
        <v>33</v>
      </c>
      <c r="C239" s="87" t="s">
        <v>94</v>
      </c>
      <c r="D239" s="505" t="s">
        <v>252</v>
      </c>
      <c r="E239" s="86"/>
      <c r="F239" s="28"/>
      <c r="G239" s="114"/>
      <c r="H239" s="28"/>
      <c r="I239" s="28"/>
      <c r="J239" s="6"/>
      <c r="K239" s="132"/>
      <c r="L239" s="132"/>
    </row>
    <row r="240" spans="1:12" s="104" customFormat="1" ht="12.75" customHeight="1">
      <c r="A240" s="139">
        <v>122</v>
      </c>
      <c r="B240" s="302" t="s">
        <v>65</v>
      </c>
      <c r="C240" s="29" t="s">
        <v>66</v>
      </c>
      <c r="D240" s="505" t="s">
        <v>252</v>
      </c>
      <c r="E240" s="114"/>
      <c r="F240" s="11"/>
      <c r="G240" s="11"/>
      <c r="H240" s="11"/>
      <c r="I240" s="11"/>
      <c r="J240" s="31"/>
      <c r="K240" s="132"/>
      <c r="L240" s="132"/>
    </row>
    <row r="241" spans="1:10" ht="13.5" thickBot="1">
      <c r="A241" s="535"/>
      <c r="B241" s="535"/>
      <c r="C241" s="536"/>
      <c r="D241" s="61" t="s">
        <v>5</v>
      </c>
      <c r="E241" s="61">
        <v>0.1</v>
      </c>
      <c r="F241" s="61">
        <v>0.05</v>
      </c>
      <c r="G241" s="61">
        <v>0.1</v>
      </c>
      <c r="H241" s="61">
        <v>0.15</v>
      </c>
      <c r="I241" s="61">
        <v>0.2</v>
      </c>
      <c r="J241" s="61"/>
    </row>
    <row r="242" spans="1:10" ht="12.75" customHeight="1">
      <c r="A242" s="137">
        <v>123</v>
      </c>
      <c r="B242" s="781" t="s">
        <v>145</v>
      </c>
      <c r="C242" s="782"/>
      <c r="D242" s="9">
        <v>0</v>
      </c>
      <c r="E242" s="6"/>
      <c r="F242" s="47">
        <f>0.95*D242</f>
        <v>0</v>
      </c>
      <c r="G242" s="47">
        <f>0.9*D242</f>
        <v>0</v>
      </c>
      <c r="H242" s="47">
        <f>0.85*D242</f>
        <v>0</v>
      </c>
      <c r="I242" s="47">
        <f>0.8*D242</f>
        <v>0</v>
      </c>
      <c r="J242" s="32"/>
    </row>
    <row r="243" spans="1:10" ht="12.75">
      <c r="A243" s="137">
        <v>124</v>
      </c>
      <c r="B243" s="734" t="s">
        <v>157</v>
      </c>
      <c r="C243" s="735"/>
      <c r="D243" s="5">
        <v>19.8</v>
      </c>
      <c r="E243" s="6"/>
      <c r="F243" s="47">
        <f>0.95*D243</f>
        <v>18.81</v>
      </c>
      <c r="G243" s="47">
        <f>0.9*D243</f>
        <v>17.82</v>
      </c>
      <c r="H243" s="47">
        <f>0.85*D243</f>
        <v>16.830000000000002</v>
      </c>
      <c r="I243" s="47">
        <f>0.8*D243</f>
        <v>15.840000000000002</v>
      </c>
      <c r="J243" s="33"/>
    </row>
    <row r="244" spans="1:10" ht="12.75">
      <c r="A244" s="137">
        <v>125</v>
      </c>
      <c r="B244" s="734" t="s">
        <v>158</v>
      </c>
      <c r="C244" s="735"/>
      <c r="D244" s="5">
        <v>19.8</v>
      </c>
      <c r="E244" s="6"/>
      <c r="F244" s="47">
        <f>0.95*D244</f>
        <v>18.81</v>
      </c>
      <c r="G244" s="47">
        <f>0.9*D244</f>
        <v>17.82</v>
      </c>
      <c r="H244" s="47">
        <f>0.85*D244</f>
        <v>16.830000000000002</v>
      </c>
      <c r="I244" s="47">
        <f>0.8*D244</f>
        <v>15.840000000000002</v>
      </c>
      <c r="J244" s="32"/>
    </row>
    <row r="245" spans="1:10" ht="13.5" thickBot="1">
      <c r="A245" s="137">
        <v>126</v>
      </c>
      <c r="B245" s="786" t="s">
        <v>50</v>
      </c>
      <c r="C245" s="787"/>
      <c r="D245" s="111">
        <v>0</v>
      </c>
      <c r="E245" s="112"/>
      <c r="F245" s="106">
        <f>0.95*D245</f>
        <v>0</v>
      </c>
      <c r="G245" s="106">
        <f>0.9*D245</f>
        <v>0</v>
      </c>
      <c r="H245" s="106">
        <f>0.85*D245</f>
        <v>0</v>
      </c>
      <c r="I245" s="180">
        <f>0.8*D245</f>
        <v>0</v>
      </c>
      <c r="J245" s="113"/>
    </row>
    <row r="246" spans="1:10" ht="12.75" hidden="1">
      <c r="A246" s="137">
        <v>142</v>
      </c>
      <c r="B246" s="165" t="s">
        <v>67</v>
      </c>
      <c r="C246" s="166"/>
      <c r="D246" s="169"/>
      <c r="E246" s="167"/>
      <c r="F246" s="168"/>
      <c r="G246" s="170"/>
      <c r="H246" s="170"/>
      <c r="I246" s="170"/>
      <c r="J246" s="171"/>
    </row>
    <row r="247" spans="1:10" ht="12.75" hidden="1">
      <c r="A247" s="137">
        <v>143</v>
      </c>
      <c r="B247" s="178" t="s">
        <v>69</v>
      </c>
      <c r="C247" s="178" t="s">
        <v>68</v>
      </c>
      <c r="D247" s="179">
        <v>0</v>
      </c>
      <c r="E247" s="174"/>
      <c r="F247" s="180">
        <v>0</v>
      </c>
      <c r="G247" s="180">
        <v>0</v>
      </c>
      <c r="H247" s="180">
        <v>0</v>
      </c>
      <c r="I247" s="182">
        <v>0</v>
      </c>
      <c r="J247" s="176"/>
    </row>
    <row r="248" spans="1:10" ht="12.75" hidden="1">
      <c r="A248" s="137">
        <v>144</v>
      </c>
      <c r="B248" s="172" t="s">
        <v>70</v>
      </c>
      <c r="C248" s="172" t="s">
        <v>68</v>
      </c>
      <c r="D248" s="173">
        <v>0</v>
      </c>
      <c r="E248" s="174"/>
      <c r="F248" s="175">
        <v>0</v>
      </c>
      <c r="G248" s="175">
        <v>0</v>
      </c>
      <c r="H248" s="175">
        <v>0</v>
      </c>
      <c r="I248" s="175">
        <v>0</v>
      </c>
      <c r="J248" s="176"/>
    </row>
    <row r="249" spans="1:10" ht="12.75" hidden="1">
      <c r="A249" s="137">
        <v>145</v>
      </c>
      <c r="B249" s="178" t="s">
        <v>71</v>
      </c>
      <c r="C249" s="178" t="s">
        <v>68</v>
      </c>
      <c r="D249" s="179">
        <v>0</v>
      </c>
      <c r="E249" s="174"/>
      <c r="F249" s="180">
        <v>0</v>
      </c>
      <c r="G249" s="180">
        <v>0</v>
      </c>
      <c r="H249" s="180">
        <v>0</v>
      </c>
      <c r="I249" s="180">
        <v>0</v>
      </c>
      <c r="J249" s="181"/>
    </row>
    <row r="250" spans="1:10" s="35" customFormat="1" ht="12.75" customHeight="1" thickBot="1">
      <c r="A250" s="520" t="s">
        <v>1</v>
      </c>
      <c r="B250" s="520"/>
      <c r="C250" s="521"/>
      <c r="D250" s="758" t="s">
        <v>5</v>
      </c>
      <c r="E250" s="72">
        <v>0.05</v>
      </c>
      <c r="F250" s="736">
        <v>0.05</v>
      </c>
      <c r="G250" s="736">
        <v>0.1</v>
      </c>
      <c r="H250" s="736">
        <v>0.15</v>
      </c>
      <c r="I250" s="736">
        <v>0.2</v>
      </c>
      <c r="J250" s="736"/>
    </row>
    <row r="251" spans="1:10" s="36" customFormat="1" ht="12.75" customHeight="1" thickBot="1">
      <c r="A251" s="520" t="s">
        <v>14</v>
      </c>
      <c r="B251" s="520"/>
      <c r="C251" s="521"/>
      <c r="D251" s="758"/>
      <c r="E251" s="72"/>
      <c r="F251" s="736"/>
      <c r="G251" s="736"/>
      <c r="H251" s="736"/>
      <c r="I251" s="736"/>
      <c r="J251" s="736"/>
    </row>
    <row r="252" spans="1:10" s="36" customFormat="1" ht="12.75" customHeight="1">
      <c r="A252" s="140">
        <v>127</v>
      </c>
      <c r="B252" s="732" t="s">
        <v>28</v>
      </c>
      <c r="C252" s="733"/>
      <c r="D252" s="27">
        <v>27</v>
      </c>
      <c r="E252" s="28"/>
      <c r="F252" s="28">
        <f aca="true" t="shared" si="73" ref="F252:F257">0.95*D252</f>
        <v>25.65</v>
      </c>
      <c r="G252" s="28">
        <f aca="true" t="shared" si="74" ref="G252:G257">0.9*D252</f>
        <v>24.3</v>
      </c>
      <c r="H252" s="28">
        <f aca="true" t="shared" si="75" ref="H252:H257">0.85*D252</f>
        <v>22.95</v>
      </c>
      <c r="I252" s="28">
        <f aca="true" t="shared" si="76" ref="I252:I257">0.8*D252</f>
        <v>21.6</v>
      </c>
      <c r="J252" s="28"/>
    </row>
    <row r="253" spans="1:10" s="241" customFormat="1" ht="12.75" customHeight="1">
      <c r="A253" s="140">
        <v>128</v>
      </c>
      <c r="B253" s="768" t="s">
        <v>43</v>
      </c>
      <c r="C253" s="769"/>
      <c r="D253" s="228">
        <v>0</v>
      </c>
      <c r="E253" s="200"/>
      <c r="F253" s="119">
        <f t="shared" si="73"/>
        <v>0</v>
      </c>
      <c r="G253" s="119">
        <f t="shared" si="74"/>
        <v>0</v>
      </c>
      <c r="H253" s="119">
        <f t="shared" si="75"/>
        <v>0</v>
      </c>
      <c r="I253" s="119">
        <f t="shared" si="76"/>
        <v>0</v>
      </c>
      <c r="J253" s="126"/>
    </row>
    <row r="254" spans="1:10" s="36" customFormat="1" ht="12.75" customHeight="1">
      <c r="A254" s="140">
        <v>129</v>
      </c>
      <c r="B254" s="188" t="s">
        <v>73</v>
      </c>
      <c r="C254" s="189"/>
      <c r="D254" s="37">
        <v>0</v>
      </c>
      <c r="E254" s="38"/>
      <c r="F254" s="134">
        <f t="shared" si="73"/>
        <v>0</v>
      </c>
      <c r="G254" s="134">
        <f t="shared" si="74"/>
        <v>0</v>
      </c>
      <c r="H254" s="134">
        <f t="shared" si="75"/>
        <v>0</v>
      </c>
      <c r="I254" s="119">
        <f t="shared" si="76"/>
        <v>0</v>
      </c>
      <c r="J254" s="38"/>
    </row>
    <row r="255" spans="1:10" s="36" customFormat="1" ht="12.75" customHeight="1">
      <c r="A255" s="140">
        <v>130</v>
      </c>
      <c r="B255" s="580" t="s">
        <v>137</v>
      </c>
      <c r="C255" s="581"/>
      <c r="D255" s="37">
        <v>27</v>
      </c>
      <c r="E255" s="38"/>
      <c r="F255" s="134">
        <f>0.95*D255</f>
        <v>25.65</v>
      </c>
      <c r="G255" s="134">
        <f>0.9*D255</f>
        <v>24.3</v>
      </c>
      <c r="H255" s="134">
        <f>0.85*D255</f>
        <v>22.95</v>
      </c>
      <c r="I255" s="119">
        <f>0.8*D255</f>
        <v>21.6</v>
      </c>
      <c r="J255" s="38"/>
    </row>
    <row r="256" spans="1:10" s="36" customFormat="1" ht="12.75" customHeight="1">
      <c r="A256" s="140">
        <v>131</v>
      </c>
      <c r="B256" s="188" t="s">
        <v>74</v>
      </c>
      <c r="C256" s="189"/>
      <c r="D256" s="37">
        <v>0</v>
      </c>
      <c r="E256" s="38"/>
      <c r="F256" s="134">
        <f t="shared" si="73"/>
        <v>0</v>
      </c>
      <c r="G256" s="134">
        <f t="shared" si="74"/>
        <v>0</v>
      </c>
      <c r="H256" s="134">
        <f t="shared" si="75"/>
        <v>0</v>
      </c>
      <c r="I256" s="119">
        <f t="shared" si="76"/>
        <v>0</v>
      </c>
      <c r="J256" s="38"/>
    </row>
    <row r="257" spans="1:10" s="36" customFormat="1" ht="12.75" customHeight="1" thickBot="1">
      <c r="A257" s="140">
        <v>132</v>
      </c>
      <c r="B257" s="188" t="s">
        <v>75</v>
      </c>
      <c r="C257" s="189"/>
      <c r="D257" s="37">
        <v>24</v>
      </c>
      <c r="E257" s="38"/>
      <c r="F257" s="134">
        <f t="shared" si="73"/>
        <v>22.799999999999997</v>
      </c>
      <c r="G257" s="134">
        <f t="shared" si="74"/>
        <v>21.6</v>
      </c>
      <c r="H257" s="134">
        <f t="shared" si="75"/>
        <v>20.4</v>
      </c>
      <c r="I257" s="119">
        <f t="shared" si="76"/>
        <v>19.200000000000003</v>
      </c>
      <c r="J257" s="38"/>
    </row>
    <row r="258" spans="1:10" s="36" customFormat="1" ht="12.75" customHeight="1" thickBot="1">
      <c r="A258" s="751" t="s">
        <v>96</v>
      </c>
      <c r="B258" s="752"/>
      <c r="C258" s="753"/>
      <c r="D258" s="82" t="s">
        <v>5</v>
      </c>
      <c r="E258" s="83"/>
      <c r="F258" s="84">
        <v>0.05</v>
      </c>
      <c r="G258" s="84">
        <v>0.1</v>
      </c>
      <c r="H258" s="84">
        <v>0.15</v>
      </c>
      <c r="I258" s="84">
        <v>0.2</v>
      </c>
      <c r="J258" s="84"/>
    </row>
    <row r="259" spans="1:10" s="36" customFormat="1" ht="12.75" customHeight="1">
      <c r="A259" s="282">
        <v>133</v>
      </c>
      <c r="B259" s="749" t="s">
        <v>29</v>
      </c>
      <c r="C259" s="750"/>
      <c r="D259" s="5">
        <v>0</v>
      </c>
      <c r="E259" s="10"/>
      <c r="F259" s="6">
        <f aca="true" t="shared" si="77" ref="F259:F267">0.95*D259</f>
        <v>0</v>
      </c>
      <c r="G259" s="6">
        <f aca="true" t="shared" si="78" ref="G259:G273">0.9*D259</f>
        <v>0</v>
      </c>
      <c r="H259" s="6">
        <f aca="true" t="shared" si="79" ref="H259:H273">0.85*D259</f>
        <v>0</v>
      </c>
      <c r="I259" s="126">
        <f aca="true" t="shared" si="80" ref="I259:I273">0.8*D259</f>
        <v>0</v>
      </c>
      <c r="J259" s="6"/>
    </row>
    <row r="260" spans="1:10" s="36" customFormat="1" ht="12.75" customHeight="1">
      <c r="A260" s="282">
        <v>134</v>
      </c>
      <c r="B260" s="294" t="s">
        <v>153</v>
      </c>
      <c r="C260" s="239"/>
      <c r="D260" s="240">
        <v>13.8</v>
      </c>
      <c r="E260" s="175"/>
      <c r="F260" s="6">
        <f t="shared" si="77"/>
        <v>13.11</v>
      </c>
      <c r="G260" s="6">
        <f t="shared" si="78"/>
        <v>12.420000000000002</v>
      </c>
      <c r="H260" s="6">
        <f t="shared" si="79"/>
        <v>11.73</v>
      </c>
      <c r="I260" s="126">
        <f t="shared" si="80"/>
        <v>11.040000000000001</v>
      </c>
      <c r="J260" s="6"/>
    </row>
    <row r="261" spans="1:10" s="36" customFormat="1" ht="12.75" customHeight="1">
      <c r="A261" s="282">
        <v>135</v>
      </c>
      <c r="B261" s="294" t="s">
        <v>100</v>
      </c>
      <c r="C261" s="239"/>
      <c r="D261" s="240">
        <v>13.8</v>
      </c>
      <c r="E261" s="175"/>
      <c r="F261" s="6">
        <f t="shared" si="77"/>
        <v>13.11</v>
      </c>
      <c r="G261" s="6">
        <f t="shared" si="78"/>
        <v>12.420000000000002</v>
      </c>
      <c r="H261" s="6">
        <f t="shared" si="79"/>
        <v>11.73</v>
      </c>
      <c r="I261" s="126">
        <f t="shared" si="80"/>
        <v>11.040000000000001</v>
      </c>
      <c r="J261" s="6"/>
    </row>
    <row r="262" spans="1:10" s="36" customFormat="1" ht="12.75" customHeight="1">
      <c r="A262" s="282">
        <v>136</v>
      </c>
      <c r="B262" s="187" t="s">
        <v>41</v>
      </c>
      <c r="C262" s="186"/>
      <c r="D262" s="5">
        <v>13.8</v>
      </c>
      <c r="E262" s="10"/>
      <c r="F262" s="6">
        <f t="shared" si="77"/>
        <v>13.11</v>
      </c>
      <c r="G262" s="6">
        <f t="shared" si="78"/>
        <v>12.420000000000002</v>
      </c>
      <c r="H262" s="6">
        <f t="shared" si="79"/>
        <v>11.73</v>
      </c>
      <c r="I262" s="126">
        <f t="shared" si="80"/>
        <v>11.040000000000001</v>
      </c>
      <c r="J262" s="6"/>
    </row>
    <row r="263" spans="1:10" s="35" customFormat="1" ht="12.75" customHeight="1">
      <c r="A263" s="282">
        <v>137</v>
      </c>
      <c r="B263" s="187" t="s">
        <v>89</v>
      </c>
      <c r="C263" s="186"/>
      <c r="D263" s="5">
        <v>14.4</v>
      </c>
      <c r="E263" s="10"/>
      <c r="F263" s="6">
        <f t="shared" si="77"/>
        <v>13.68</v>
      </c>
      <c r="G263" s="6">
        <f t="shared" si="78"/>
        <v>12.96</v>
      </c>
      <c r="H263" s="6">
        <f t="shared" si="79"/>
        <v>12.24</v>
      </c>
      <c r="I263" s="126">
        <f t="shared" si="80"/>
        <v>11.520000000000001</v>
      </c>
      <c r="J263" s="6"/>
    </row>
    <row r="264" spans="1:10" ht="12.75">
      <c r="A264" s="282">
        <v>138</v>
      </c>
      <c r="B264" s="772" t="s">
        <v>106</v>
      </c>
      <c r="C264" s="773"/>
      <c r="D264" s="5">
        <v>13.8</v>
      </c>
      <c r="E264" s="5">
        <v>5.2</v>
      </c>
      <c r="F264" s="6">
        <f t="shared" si="77"/>
        <v>13.11</v>
      </c>
      <c r="G264" s="6">
        <f t="shared" si="78"/>
        <v>12.420000000000002</v>
      </c>
      <c r="H264" s="6">
        <f t="shared" si="79"/>
        <v>11.73</v>
      </c>
      <c r="I264" s="126">
        <f t="shared" si="80"/>
        <v>11.040000000000001</v>
      </c>
      <c r="J264" s="6"/>
    </row>
    <row r="265" spans="1:10" ht="12.75">
      <c r="A265" s="282">
        <v>139</v>
      </c>
      <c r="B265" s="190" t="s">
        <v>78</v>
      </c>
      <c r="C265" s="191"/>
      <c r="D265" s="5">
        <v>13.8</v>
      </c>
      <c r="E265" s="5"/>
      <c r="F265" s="6">
        <f t="shared" si="77"/>
        <v>13.11</v>
      </c>
      <c r="G265" s="6">
        <f t="shared" si="78"/>
        <v>12.420000000000002</v>
      </c>
      <c r="H265" s="6">
        <f t="shared" si="79"/>
        <v>11.73</v>
      </c>
      <c r="I265" s="126">
        <f t="shared" si="80"/>
        <v>11.040000000000001</v>
      </c>
      <c r="J265" s="6"/>
    </row>
    <row r="266" spans="1:10" ht="12.75" customHeight="1">
      <c r="A266" s="282">
        <v>140</v>
      </c>
      <c r="B266" s="770" t="s">
        <v>135</v>
      </c>
      <c r="C266" s="771"/>
      <c r="D266" s="5">
        <v>0</v>
      </c>
      <c r="E266" s="10"/>
      <c r="F266" s="6">
        <f t="shared" si="77"/>
        <v>0</v>
      </c>
      <c r="G266" s="6">
        <f t="shared" si="78"/>
        <v>0</v>
      </c>
      <c r="H266" s="6">
        <f t="shared" si="79"/>
        <v>0</v>
      </c>
      <c r="I266" s="126">
        <f t="shared" si="80"/>
        <v>0</v>
      </c>
      <c r="J266" s="6"/>
    </row>
    <row r="267" spans="1:10" s="210" customFormat="1" ht="12.75" customHeight="1">
      <c r="A267" s="282">
        <v>141</v>
      </c>
      <c r="B267" s="756" t="s">
        <v>30</v>
      </c>
      <c r="C267" s="757"/>
      <c r="D267" s="125">
        <v>0</v>
      </c>
      <c r="E267" s="105"/>
      <c r="F267" s="126">
        <f t="shared" si="77"/>
        <v>0</v>
      </c>
      <c r="G267" s="126">
        <f t="shared" si="78"/>
        <v>0</v>
      </c>
      <c r="H267" s="126">
        <f t="shared" si="79"/>
        <v>0</v>
      </c>
      <c r="I267" s="126">
        <f t="shared" si="80"/>
        <v>0</v>
      </c>
      <c r="J267" s="126"/>
    </row>
    <row r="268" spans="1:10" s="210" customFormat="1" ht="12.75" customHeight="1">
      <c r="A268" s="282">
        <v>142</v>
      </c>
      <c r="B268" s="756" t="s">
        <v>156</v>
      </c>
      <c r="C268" s="757"/>
      <c r="D268" s="125">
        <v>15</v>
      </c>
      <c r="E268" s="105"/>
      <c r="F268" s="126">
        <f aca="true" t="shared" si="81" ref="F268:F273">0.95*D268</f>
        <v>14.25</v>
      </c>
      <c r="G268" s="200">
        <f t="shared" si="78"/>
        <v>13.5</v>
      </c>
      <c r="H268" s="200">
        <f t="shared" si="79"/>
        <v>12.75</v>
      </c>
      <c r="I268" s="200">
        <f t="shared" si="80"/>
        <v>12</v>
      </c>
      <c r="J268" s="238"/>
    </row>
    <row r="269" spans="1:10" s="210" customFormat="1" ht="12.75" customHeight="1">
      <c r="A269" s="282">
        <v>143</v>
      </c>
      <c r="B269" s="522" t="s">
        <v>232</v>
      </c>
      <c r="C269" s="523"/>
      <c r="D269" s="228">
        <v>14.4</v>
      </c>
      <c r="E269" s="180"/>
      <c r="F269" s="126">
        <f t="shared" si="81"/>
        <v>13.68</v>
      </c>
      <c r="G269" s="200">
        <f t="shared" si="78"/>
        <v>12.96</v>
      </c>
      <c r="H269" s="200">
        <f t="shared" si="79"/>
        <v>12.24</v>
      </c>
      <c r="I269" s="200">
        <f t="shared" si="80"/>
        <v>11.520000000000001</v>
      </c>
      <c r="J269" s="200"/>
    </row>
    <row r="270" spans="1:10" s="210" customFormat="1" ht="12.75" customHeight="1">
      <c r="A270" s="282">
        <v>144</v>
      </c>
      <c r="B270" s="344" t="s">
        <v>216</v>
      </c>
      <c r="C270" s="239"/>
      <c r="D270" s="240">
        <v>0</v>
      </c>
      <c r="E270" s="175"/>
      <c r="F270" s="126">
        <v>0</v>
      </c>
      <c r="G270" s="200">
        <f t="shared" si="78"/>
        <v>0</v>
      </c>
      <c r="H270" s="200">
        <f t="shared" si="79"/>
        <v>0</v>
      </c>
      <c r="I270" s="200">
        <f t="shared" si="80"/>
        <v>0</v>
      </c>
      <c r="J270" s="201"/>
    </row>
    <row r="271" spans="1:10" s="210" customFormat="1" ht="12.75" customHeight="1">
      <c r="A271" s="282">
        <v>145</v>
      </c>
      <c r="B271" s="294" t="s">
        <v>218</v>
      </c>
      <c r="C271" s="239"/>
      <c r="D271" s="240">
        <v>13.8</v>
      </c>
      <c r="E271" s="175"/>
      <c r="F271" s="126">
        <f t="shared" si="81"/>
        <v>13.11</v>
      </c>
      <c r="G271" s="200">
        <f t="shared" si="78"/>
        <v>12.420000000000002</v>
      </c>
      <c r="H271" s="200">
        <f t="shared" si="79"/>
        <v>11.73</v>
      </c>
      <c r="I271" s="200">
        <f t="shared" si="80"/>
        <v>11.040000000000001</v>
      </c>
      <c r="J271" s="201"/>
    </row>
    <row r="272" spans="1:10" s="210" customFormat="1" ht="12.75" customHeight="1">
      <c r="A272" s="282">
        <v>146</v>
      </c>
      <c r="B272" s="294" t="s">
        <v>203</v>
      </c>
      <c r="C272" s="239"/>
      <c r="D272" s="240">
        <v>15</v>
      </c>
      <c r="E272" s="175"/>
      <c r="F272" s="126">
        <f t="shared" si="81"/>
        <v>14.25</v>
      </c>
      <c r="G272" s="200">
        <f t="shared" si="78"/>
        <v>13.5</v>
      </c>
      <c r="H272" s="200">
        <f t="shared" si="79"/>
        <v>12.75</v>
      </c>
      <c r="I272" s="200">
        <f t="shared" si="80"/>
        <v>12</v>
      </c>
      <c r="J272" s="201"/>
    </row>
    <row r="273" spans="1:10" s="210" customFormat="1" ht="12.75" customHeight="1" thickBot="1">
      <c r="A273" s="282">
        <v>147</v>
      </c>
      <c r="B273" s="293" t="s">
        <v>202</v>
      </c>
      <c r="C273" s="239"/>
      <c r="D273" s="240">
        <v>13.8</v>
      </c>
      <c r="E273" s="175"/>
      <c r="F273" s="6">
        <f t="shared" si="81"/>
        <v>13.11</v>
      </c>
      <c r="G273" s="200">
        <f t="shared" si="78"/>
        <v>12.420000000000002</v>
      </c>
      <c r="H273" s="200">
        <f t="shared" si="79"/>
        <v>11.73</v>
      </c>
      <c r="I273" s="200">
        <f t="shared" si="80"/>
        <v>11.040000000000001</v>
      </c>
      <c r="J273" s="201"/>
    </row>
    <row r="274" spans="1:10" s="210" customFormat="1" ht="12.75" customHeight="1" thickBot="1">
      <c r="A274" s="483"/>
      <c r="B274" s="530" t="s">
        <v>233</v>
      </c>
      <c r="C274" s="531"/>
      <c r="D274" s="82" t="s">
        <v>5</v>
      </c>
      <c r="E274" s="83"/>
      <c r="F274" s="84">
        <v>0.05</v>
      </c>
      <c r="G274" s="84">
        <v>0.1</v>
      </c>
      <c r="H274" s="84">
        <v>0.15</v>
      </c>
      <c r="I274" s="84">
        <v>0.2</v>
      </c>
      <c r="J274" s="482"/>
    </row>
    <row r="275" spans="1:10" s="34" customFormat="1" ht="12.75">
      <c r="A275" s="730">
        <v>148</v>
      </c>
      <c r="B275" s="729" t="s">
        <v>54</v>
      </c>
      <c r="C275" s="451" t="s">
        <v>9</v>
      </c>
      <c r="D275" s="450">
        <v>150</v>
      </c>
      <c r="E275" s="280"/>
      <c r="F275" s="10">
        <f aca="true" t="shared" si="82" ref="F275:F282">0.95*D275</f>
        <v>142.5</v>
      </c>
      <c r="G275" s="10">
        <f aca="true" t="shared" si="83" ref="G275:G282">0.9*D275</f>
        <v>135</v>
      </c>
      <c r="H275" s="10">
        <f aca="true" t="shared" si="84" ref="H275:H282">0.85*D275</f>
        <v>127.5</v>
      </c>
      <c r="I275" s="10">
        <f aca="true" t="shared" si="85" ref="I275:I282">0.8*D275</f>
        <v>120</v>
      </c>
      <c r="J275" s="85"/>
    </row>
    <row r="276" spans="1:10" s="34" customFormat="1" ht="13.5" thickBot="1">
      <c r="A276" s="731"/>
      <c r="B276" s="591"/>
      <c r="C276" s="484" t="s">
        <v>10</v>
      </c>
      <c r="D276" s="203">
        <v>198</v>
      </c>
      <c r="E276" s="10"/>
      <c r="F276" s="10">
        <f t="shared" si="82"/>
        <v>188.1</v>
      </c>
      <c r="G276" s="10">
        <f t="shared" si="83"/>
        <v>178.20000000000002</v>
      </c>
      <c r="H276" s="10">
        <f t="shared" si="84"/>
        <v>168.29999999999998</v>
      </c>
      <c r="I276" s="10">
        <f t="shared" si="85"/>
        <v>158.4</v>
      </c>
      <c r="J276" s="85"/>
    </row>
    <row r="277" spans="1:10" ht="12.75">
      <c r="A277" s="730">
        <v>149</v>
      </c>
      <c r="B277" s="729" t="s">
        <v>97</v>
      </c>
      <c r="C277" s="451" t="s">
        <v>9</v>
      </c>
      <c r="D277" s="450">
        <v>150</v>
      </c>
      <c r="E277" s="280"/>
      <c r="F277" s="10">
        <f t="shared" si="82"/>
        <v>142.5</v>
      </c>
      <c r="G277" s="10">
        <f t="shared" si="83"/>
        <v>135</v>
      </c>
      <c r="H277" s="10">
        <f t="shared" si="84"/>
        <v>127.5</v>
      </c>
      <c r="I277" s="10">
        <f t="shared" si="85"/>
        <v>120</v>
      </c>
      <c r="J277" s="31"/>
    </row>
    <row r="278" spans="1:10" ht="13.5" thickBot="1">
      <c r="A278" s="731"/>
      <c r="B278" s="591"/>
      <c r="C278" s="484" t="s">
        <v>10</v>
      </c>
      <c r="D278" s="203">
        <v>198</v>
      </c>
      <c r="E278" s="10"/>
      <c r="F278" s="10">
        <f t="shared" si="82"/>
        <v>188.1</v>
      </c>
      <c r="G278" s="10">
        <f t="shared" si="83"/>
        <v>178.20000000000002</v>
      </c>
      <c r="H278" s="10">
        <f t="shared" si="84"/>
        <v>168.29999999999998</v>
      </c>
      <c r="I278" s="10">
        <f t="shared" si="85"/>
        <v>158.4</v>
      </c>
      <c r="J278" s="11"/>
    </row>
    <row r="279" spans="1:10" ht="12.75">
      <c r="A279" s="730">
        <v>150</v>
      </c>
      <c r="B279" s="527" t="s">
        <v>154</v>
      </c>
      <c r="C279" s="485" t="s">
        <v>9</v>
      </c>
      <c r="D279" s="450">
        <v>150</v>
      </c>
      <c r="E279" s="280"/>
      <c r="F279" s="10">
        <f t="shared" si="82"/>
        <v>142.5</v>
      </c>
      <c r="G279" s="10">
        <f t="shared" si="83"/>
        <v>135</v>
      </c>
      <c r="H279" s="10">
        <f t="shared" si="84"/>
        <v>127.5</v>
      </c>
      <c r="I279" s="10">
        <f t="shared" si="85"/>
        <v>120</v>
      </c>
      <c r="J279" s="11"/>
    </row>
    <row r="280" spans="1:10" ht="13.5" thickBot="1">
      <c r="A280" s="731"/>
      <c r="B280" s="528"/>
      <c r="C280" s="452" t="s">
        <v>10</v>
      </c>
      <c r="D280" s="203">
        <v>198</v>
      </c>
      <c r="E280" s="85"/>
      <c r="F280" s="85">
        <f t="shared" si="82"/>
        <v>188.1</v>
      </c>
      <c r="G280" s="85">
        <f t="shared" si="83"/>
        <v>178.20000000000002</v>
      </c>
      <c r="H280" s="85">
        <f t="shared" si="84"/>
        <v>168.29999999999998</v>
      </c>
      <c r="I280" s="85">
        <f t="shared" si="85"/>
        <v>158.4</v>
      </c>
      <c r="J280" s="11"/>
    </row>
    <row r="281" spans="1:10" ht="12.75">
      <c r="A281" s="730">
        <v>151</v>
      </c>
      <c r="B281" s="578" t="s">
        <v>55</v>
      </c>
      <c r="C281" s="359" t="s">
        <v>9</v>
      </c>
      <c r="D281" s="463">
        <v>0</v>
      </c>
      <c r="E281" s="464"/>
      <c r="F281" s="457">
        <f t="shared" si="82"/>
        <v>0</v>
      </c>
      <c r="G281" s="457">
        <f t="shared" si="83"/>
        <v>0</v>
      </c>
      <c r="H281" s="457">
        <f t="shared" si="84"/>
        <v>0</v>
      </c>
      <c r="I281" s="458">
        <f t="shared" si="85"/>
        <v>0</v>
      </c>
      <c r="J281" s="146"/>
    </row>
    <row r="282" spans="1:10" ht="12.75" customHeight="1" thickBot="1">
      <c r="A282" s="731"/>
      <c r="B282" s="591"/>
      <c r="C282" s="359" t="s">
        <v>10</v>
      </c>
      <c r="D282" s="465">
        <v>0</v>
      </c>
      <c r="E282" s="81"/>
      <c r="F282" s="81">
        <f t="shared" si="82"/>
        <v>0</v>
      </c>
      <c r="G282" s="81">
        <f t="shared" si="83"/>
        <v>0</v>
      </c>
      <c r="H282" s="81">
        <f t="shared" si="84"/>
        <v>0</v>
      </c>
      <c r="I282" s="459">
        <f t="shared" si="85"/>
        <v>0</v>
      </c>
      <c r="J282" s="461"/>
    </row>
    <row r="283" spans="1:10" ht="12.75" hidden="1">
      <c r="A283" s="564">
        <v>152</v>
      </c>
      <c r="B283" s="578" t="s">
        <v>88</v>
      </c>
      <c r="C283" s="454"/>
      <c r="D283" s="206"/>
      <c r="E283" s="110"/>
      <c r="F283" s="110"/>
      <c r="G283" s="110"/>
      <c r="H283" s="110"/>
      <c r="I283" s="110"/>
      <c r="J283" s="31"/>
    </row>
    <row r="284" spans="1:10" ht="18" customHeight="1">
      <c r="A284" s="564"/>
      <c r="B284" s="579"/>
      <c r="C284" s="359" t="s">
        <v>9</v>
      </c>
      <c r="D284" s="450">
        <v>0</v>
      </c>
      <c r="E284" s="280"/>
      <c r="F284" s="10">
        <f aca="true" t="shared" si="86" ref="F284:F289">0.95*D284</f>
        <v>0</v>
      </c>
      <c r="G284" s="10">
        <f aca="true" t="shared" si="87" ref="G284:G289">0.9*D284</f>
        <v>0</v>
      </c>
      <c r="H284" s="10">
        <f aca="true" t="shared" si="88" ref="H284:H289">0.85*D284</f>
        <v>0</v>
      </c>
      <c r="I284" s="10">
        <f aca="true" t="shared" si="89" ref="I284:I289">0.8*D284</f>
        <v>0</v>
      </c>
      <c r="J284" s="31"/>
    </row>
    <row r="285" spans="1:10" ht="13.5" thickBot="1">
      <c r="A285" s="564"/>
      <c r="B285" s="528"/>
      <c r="C285" s="359" t="s">
        <v>10</v>
      </c>
      <c r="D285" s="203">
        <v>0</v>
      </c>
      <c r="E285" s="85"/>
      <c r="F285" s="85">
        <f t="shared" si="86"/>
        <v>0</v>
      </c>
      <c r="G285" s="85">
        <f t="shared" si="87"/>
        <v>0</v>
      </c>
      <c r="H285" s="85">
        <f t="shared" si="88"/>
        <v>0</v>
      </c>
      <c r="I285" s="85">
        <f t="shared" si="89"/>
        <v>0</v>
      </c>
      <c r="J285" s="31"/>
    </row>
    <row r="286" spans="1:10" ht="12.75">
      <c r="A286" s="514">
        <v>153</v>
      </c>
      <c r="B286" s="578" t="s">
        <v>136</v>
      </c>
      <c r="C286" s="359" t="s">
        <v>9</v>
      </c>
      <c r="D286" s="450">
        <v>150</v>
      </c>
      <c r="E286" s="464"/>
      <c r="F286" s="457">
        <f t="shared" si="86"/>
        <v>142.5</v>
      </c>
      <c r="G286" s="457">
        <f t="shared" si="87"/>
        <v>135</v>
      </c>
      <c r="H286" s="457">
        <f t="shared" si="88"/>
        <v>127.5</v>
      </c>
      <c r="I286" s="486">
        <f t="shared" si="89"/>
        <v>120</v>
      </c>
      <c r="J286" s="6"/>
    </row>
    <row r="287" spans="1:10" ht="13.5" thickBot="1">
      <c r="A287" s="515"/>
      <c r="B287" s="528"/>
      <c r="C287" s="359" t="s">
        <v>10</v>
      </c>
      <c r="D287" s="203">
        <v>198</v>
      </c>
      <c r="E287" s="81"/>
      <c r="F287" s="81">
        <f t="shared" si="86"/>
        <v>188.1</v>
      </c>
      <c r="G287" s="81">
        <f t="shared" si="87"/>
        <v>178.20000000000002</v>
      </c>
      <c r="H287" s="81">
        <f t="shared" si="88"/>
        <v>168.29999999999998</v>
      </c>
      <c r="I287" s="487">
        <f t="shared" si="89"/>
        <v>158.4</v>
      </c>
      <c r="J287" s="6"/>
    </row>
    <row r="288" spans="1:10" ht="12.75">
      <c r="A288" s="514">
        <v>154</v>
      </c>
      <c r="B288" s="729" t="s">
        <v>104</v>
      </c>
      <c r="C288" s="453" t="s">
        <v>9</v>
      </c>
      <c r="D288" s="450">
        <v>0</v>
      </c>
      <c r="E288" s="462"/>
      <c r="F288" s="460">
        <f t="shared" si="86"/>
        <v>0</v>
      </c>
      <c r="G288" s="460">
        <f t="shared" si="87"/>
        <v>0</v>
      </c>
      <c r="H288" s="460">
        <f t="shared" si="88"/>
        <v>0</v>
      </c>
      <c r="I288" s="488">
        <f t="shared" si="89"/>
        <v>0</v>
      </c>
      <c r="J288" s="280"/>
    </row>
    <row r="289" spans="1:10" ht="13.5" thickBot="1">
      <c r="A289" s="517"/>
      <c r="B289" s="590"/>
      <c r="C289" s="359" t="s">
        <v>10</v>
      </c>
      <c r="D289" s="203">
        <v>0</v>
      </c>
      <c r="E289" s="10"/>
      <c r="F289" s="10">
        <f t="shared" si="86"/>
        <v>0</v>
      </c>
      <c r="G289" s="10">
        <f t="shared" si="87"/>
        <v>0</v>
      </c>
      <c r="H289" s="10">
        <f t="shared" si="88"/>
        <v>0</v>
      </c>
      <c r="I289" s="489">
        <f t="shared" si="89"/>
        <v>0</v>
      </c>
      <c r="J289" s="10"/>
    </row>
    <row r="290" spans="1:10" ht="12.75">
      <c r="A290" s="514">
        <v>155</v>
      </c>
      <c r="B290" s="529" t="s">
        <v>79</v>
      </c>
      <c r="C290" s="359" t="s">
        <v>9</v>
      </c>
      <c r="D290" s="450">
        <v>0</v>
      </c>
      <c r="E290" s="280"/>
      <c r="F290" s="10">
        <f aca="true" t="shared" si="90" ref="F290:F308">0.95*D290</f>
        <v>0</v>
      </c>
      <c r="G290" s="10">
        <f aca="true" t="shared" si="91" ref="G290:G308">0.9*D290</f>
        <v>0</v>
      </c>
      <c r="H290" s="10">
        <f aca="true" t="shared" si="92" ref="H290:H308">0.85*D290</f>
        <v>0</v>
      </c>
      <c r="I290" s="489">
        <f aca="true" t="shared" si="93" ref="I290:I308">0.8*D290</f>
        <v>0</v>
      </c>
      <c r="J290" s="10"/>
    </row>
    <row r="291" spans="1:10" ht="13.5" thickBot="1">
      <c r="A291" s="515"/>
      <c r="B291" s="513"/>
      <c r="C291" s="359" t="s">
        <v>10</v>
      </c>
      <c r="D291" s="203">
        <v>0</v>
      </c>
      <c r="E291" s="10"/>
      <c r="F291" s="10">
        <f t="shared" si="90"/>
        <v>0</v>
      </c>
      <c r="G291" s="10">
        <f t="shared" si="91"/>
        <v>0</v>
      </c>
      <c r="H291" s="10">
        <f t="shared" si="92"/>
        <v>0</v>
      </c>
      <c r="I291" s="489">
        <f t="shared" si="93"/>
        <v>0</v>
      </c>
      <c r="J291" s="10"/>
    </row>
    <row r="292" spans="1:10" ht="12.75" customHeight="1">
      <c r="A292" s="514">
        <v>156</v>
      </c>
      <c r="B292" s="526" t="s">
        <v>217</v>
      </c>
      <c r="C292" s="455" t="s">
        <v>9</v>
      </c>
      <c r="D292" s="450">
        <v>0</v>
      </c>
      <c r="E292" s="245"/>
      <c r="F292" s="457">
        <f t="shared" si="90"/>
        <v>0</v>
      </c>
      <c r="G292" s="457">
        <f t="shared" si="91"/>
        <v>0</v>
      </c>
      <c r="H292" s="457">
        <f t="shared" si="92"/>
        <v>0</v>
      </c>
      <c r="I292" s="486">
        <f t="shared" si="93"/>
        <v>0</v>
      </c>
      <c r="J292" s="490"/>
    </row>
    <row r="293" spans="1:10" ht="13.5" thickBot="1">
      <c r="A293" s="517"/>
      <c r="B293" s="513"/>
      <c r="C293" s="455" t="s">
        <v>10</v>
      </c>
      <c r="D293" s="203">
        <v>0</v>
      </c>
      <c r="E293" s="235"/>
      <c r="F293" s="81">
        <f t="shared" si="90"/>
        <v>0</v>
      </c>
      <c r="G293" s="81">
        <f t="shared" si="91"/>
        <v>0</v>
      </c>
      <c r="H293" s="81">
        <f t="shared" si="92"/>
        <v>0</v>
      </c>
      <c r="I293" s="487">
        <f t="shared" si="93"/>
        <v>0</v>
      </c>
      <c r="J293" s="490"/>
    </row>
    <row r="294" spans="1:10" s="210" customFormat="1" ht="12.75" customHeight="1">
      <c r="A294" s="514">
        <v>157</v>
      </c>
      <c r="B294" s="510" t="s">
        <v>201</v>
      </c>
      <c r="C294" s="455" t="s">
        <v>9</v>
      </c>
      <c r="D294" s="450">
        <v>150</v>
      </c>
      <c r="E294" s="242"/>
      <c r="F294" s="460">
        <f t="shared" si="90"/>
        <v>142.5</v>
      </c>
      <c r="G294" s="460">
        <f t="shared" si="91"/>
        <v>135</v>
      </c>
      <c r="H294" s="460">
        <f t="shared" si="92"/>
        <v>127.5</v>
      </c>
      <c r="I294" s="488">
        <f t="shared" si="93"/>
        <v>120</v>
      </c>
      <c r="J294" s="491"/>
    </row>
    <row r="295" spans="1:10" s="210" customFormat="1" ht="13.5" thickBot="1">
      <c r="A295" s="515"/>
      <c r="B295" s="511"/>
      <c r="C295" s="455" t="s">
        <v>10</v>
      </c>
      <c r="D295" s="203">
        <v>198</v>
      </c>
      <c r="E295" s="237"/>
      <c r="F295" s="10">
        <f t="shared" si="90"/>
        <v>188.1</v>
      </c>
      <c r="G295" s="10">
        <f t="shared" si="91"/>
        <v>178.20000000000002</v>
      </c>
      <c r="H295" s="10">
        <f t="shared" si="92"/>
        <v>168.29999999999998</v>
      </c>
      <c r="I295" s="489">
        <f t="shared" si="93"/>
        <v>158.4</v>
      </c>
      <c r="J295" s="491"/>
    </row>
    <row r="296" spans="1:10" s="219" customFormat="1" ht="13.5" customHeight="1">
      <c r="A296" s="514">
        <v>158</v>
      </c>
      <c r="B296" s="512" t="s">
        <v>215</v>
      </c>
      <c r="C296" s="455" t="s">
        <v>9</v>
      </c>
      <c r="D296" s="456">
        <v>0</v>
      </c>
      <c r="E296" s="245"/>
      <c r="F296" s="457">
        <f t="shared" si="90"/>
        <v>0</v>
      </c>
      <c r="G296" s="457">
        <f t="shared" si="91"/>
        <v>0</v>
      </c>
      <c r="H296" s="457">
        <f t="shared" si="92"/>
        <v>0</v>
      </c>
      <c r="I296" s="486">
        <f t="shared" si="93"/>
        <v>0</v>
      </c>
      <c r="J296" s="492"/>
    </row>
    <row r="297" spans="1:10" s="219" customFormat="1" ht="14.25" customHeight="1" thickBot="1">
      <c r="A297" s="517"/>
      <c r="B297" s="513"/>
      <c r="C297" s="455" t="s">
        <v>10</v>
      </c>
      <c r="D297" s="449">
        <v>0</v>
      </c>
      <c r="E297" s="235"/>
      <c r="F297" s="81">
        <f t="shared" si="90"/>
        <v>0</v>
      </c>
      <c r="G297" s="81">
        <f t="shared" si="91"/>
        <v>0</v>
      </c>
      <c r="H297" s="81">
        <f t="shared" si="92"/>
        <v>0</v>
      </c>
      <c r="I297" s="487">
        <f t="shared" si="93"/>
        <v>0</v>
      </c>
      <c r="J297" s="492"/>
    </row>
    <row r="298" spans="1:10" s="219" customFormat="1" ht="14.25" customHeight="1">
      <c r="A298" s="518">
        <v>159</v>
      </c>
      <c r="B298" s="741" t="s">
        <v>264</v>
      </c>
      <c r="C298" s="359" t="s">
        <v>11</v>
      </c>
      <c r="D298" s="450">
        <v>198</v>
      </c>
      <c r="E298" s="110"/>
      <c r="F298" s="10">
        <f t="shared" si="90"/>
        <v>188.1</v>
      </c>
      <c r="G298" s="10">
        <f t="shared" si="91"/>
        <v>178.20000000000002</v>
      </c>
      <c r="H298" s="10">
        <f t="shared" si="92"/>
        <v>168.29999999999998</v>
      </c>
      <c r="I298" s="489">
        <f t="shared" si="93"/>
        <v>158.4</v>
      </c>
      <c r="J298" s="492"/>
    </row>
    <row r="299" spans="1:10" s="219" customFormat="1" ht="14.25" customHeight="1" thickBot="1">
      <c r="A299" s="754"/>
      <c r="B299" s="742"/>
      <c r="C299" s="359" t="s">
        <v>6</v>
      </c>
      <c r="D299" s="450">
        <v>300</v>
      </c>
      <c r="E299" s="110"/>
      <c r="F299" s="10">
        <f t="shared" si="90"/>
        <v>285</v>
      </c>
      <c r="G299" s="10">
        <f t="shared" si="91"/>
        <v>270</v>
      </c>
      <c r="H299" s="10">
        <f t="shared" si="92"/>
        <v>255</v>
      </c>
      <c r="I299" s="489">
        <f t="shared" si="93"/>
        <v>240</v>
      </c>
      <c r="J299" s="492"/>
    </row>
    <row r="300" spans="1:10" s="219" customFormat="1" ht="14.25" customHeight="1">
      <c r="A300" s="754"/>
      <c r="B300" s="742"/>
      <c r="C300" s="445" t="s">
        <v>9</v>
      </c>
      <c r="D300" s="379">
        <v>225</v>
      </c>
      <c r="E300" s="183"/>
      <c r="F300" s="10">
        <f t="shared" si="90"/>
        <v>213.75</v>
      </c>
      <c r="G300" s="10">
        <f t="shared" si="91"/>
        <v>202.5</v>
      </c>
      <c r="H300" s="10">
        <f t="shared" si="92"/>
        <v>191.25</v>
      </c>
      <c r="I300" s="489">
        <f t="shared" si="93"/>
        <v>180</v>
      </c>
      <c r="J300" s="492"/>
    </row>
    <row r="301" spans="1:10" s="219" customFormat="1" ht="14.25" customHeight="1" thickBot="1">
      <c r="A301" s="755"/>
      <c r="B301" s="743"/>
      <c r="C301" s="446" t="s">
        <v>117</v>
      </c>
      <c r="D301" s="379">
        <v>360</v>
      </c>
      <c r="E301" s="200"/>
      <c r="F301" s="10">
        <f t="shared" si="90"/>
        <v>342</v>
      </c>
      <c r="G301" s="10">
        <f t="shared" si="91"/>
        <v>324</v>
      </c>
      <c r="H301" s="10">
        <f t="shared" si="92"/>
        <v>306</v>
      </c>
      <c r="I301" s="489">
        <f t="shared" si="93"/>
        <v>288</v>
      </c>
      <c r="J301" s="200"/>
    </row>
    <row r="302" spans="1:10" s="219" customFormat="1" ht="14.25" customHeight="1" hidden="1">
      <c r="A302" s="364"/>
      <c r="B302" s="739" t="s">
        <v>51</v>
      </c>
      <c r="C302" s="385" t="s">
        <v>3</v>
      </c>
      <c r="D302" s="415">
        <v>0</v>
      </c>
      <c r="E302" s="234"/>
      <c r="F302" s="234">
        <f t="shared" si="90"/>
        <v>0</v>
      </c>
      <c r="G302" s="234">
        <f t="shared" si="91"/>
        <v>0</v>
      </c>
      <c r="H302" s="234">
        <f t="shared" si="92"/>
        <v>0</v>
      </c>
      <c r="I302" s="234">
        <f t="shared" si="93"/>
        <v>0</v>
      </c>
      <c r="J302" s="199"/>
    </row>
    <row r="303" spans="1:10" s="219" customFormat="1" ht="14.25" customHeight="1">
      <c r="A303" s="518">
        <v>160</v>
      </c>
      <c r="B303" s="740"/>
      <c r="C303" s="254" t="s">
        <v>9</v>
      </c>
      <c r="D303" s="416">
        <v>0</v>
      </c>
      <c r="E303" s="126"/>
      <c r="F303" s="126">
        <f t="shared" si="90"/>
        <v>0</v>
      </c>
      <c r="G303" s="126">
        <f t="shared" si="91"/>
        <v>0</v>
      </c>
      <c r="H303" s="126">
        <f t="shared" si="92"/>
        <v>0</v>
      </c>
      <c r="I303" s="126">
        <f t="shared" si="93"/>
        <v>0</v>
      </c>
      <c r="J303" s="126"/>
    </row>
    <row r="304" spans="1:10" s="219" customFormat="1" ht="14.25" customHeight="1" thickBot="1">
      <c r="A304" s="519"/>
      <c r="B304" s="740"/>
      <c r="C304" s="395" t="s">
        <v>10</v>
      </c>
      <c r="D304" s="391">
        <v>0</v>
      </c>
      <c r="E304" s="235"/>
      <c r="F304" s="235">
        <f t="shared" si="90"/>
        <v>0</v>
      </c>
      <c r="G304" s="235">
        <f t="shared" si="91"/>
        <v>0</v>
      </c>
      <c r="H304" s="235">
        <f t="shared" si="92"/>
        <v>0</v>
      </c>
      <c r="I304" s="235">
        <f t="shared" si="93"/>
        <v>0</v>
      </c>
      <c r="J304" s="235"/>
    </row>
    <row r="305" spans="1:10" s="219" customFormat="1" ht="12" customHeight="1">
      <c r="A305" s="538">
        <v>161</v>
      </c>
      <c r="B305" s="744" t="s">
        <v>56</v>
      </c>
      <c r="C305" s="455" t="s">
        <v>11</v>
      </c>
      <c r="D305" s="417">
        <v>0</v>
      </c>
      <c r="E305" s="242"/>
      <c r="F305" s="242">
        <f t="shared" si="90"/>
        <v>0</v>
      </c>
      <c r="G305" s="242">
        <f t="shared" si="91"/>
        <v>0</v>
      </c>
      <c r="H305" s="242">
        <f t="shared" si="92"/>
        <v>0</v>
      </c>
      <c r="I305" s="242">
        <f t="shared" si="93"/>
        <v>0</v>
      </c>
      <c r="J305" s="237"/>
    </row>
    <row r="306" spans="1:10" s="219" customFormat="1" ht="12" customHeight="1">
      <c r="A306" s="538"/>
      <c r="B306" s="745"/>
      <c r="C306" s="455" t="s">
        <v>6</v>
      </c>
      <c r="D306" s="308">
        <v>0</v>
      </c>
      <c r="E306" s="237"/>
      <c r="F306" s="237">
        <f t="shared" si="90"/>
        <v>0</v>
      </c>
      <c r="G306" s="237">
        <f t="shared" si="91"/>
        <v>0</v>
      </c>
      <c r="H306" s="237">
        <f t="shared" si="92"/>
        <v>0</v>
      </c>
      <c r="I306" s="237">
        <f t="shared" si="93"/>
        <v>0</v>
      </c>
      <c r="J306" s="237"/>
    </row>
    <row r="307" spans="1:10" s="219" customFormat="1" ht="12" customHeight="1">
      <c r="A307" s="538"/>
      <c r="B307" s="745"/>
      <c r="C307" s="455" t="s">
        <v>9</v>
      </c>
      <c r="D307" s="308">
        <v>0</v>
      </c>
      <c r="E307" s="237"/>
      <c r="F307" s="237">
        <f t="shared" si="90"/>
        <v>0</v>
      </c>
      <c r="G307" s="237">
        <f t="shared" si="91"/>
        <v>0</v>
      </c>
      <c r="H307" s="237">
        <f t="shared" si="92"/>
        <v>0</v>
      </c>
      <c r="I307" s="237">
        <f t="shared" si="93"/>
        <v>0</v>
      </c>
      <c r="J307" s="237"/>
    </row>
    <row r="308" spans="1:10" s="219" customFormat="1" ht="12.75" customHeight="1" thickBot="1">
      <c r="A308" s="622"/>
      <c r="B308" s="746"/>
      <c r="C308" s="395" t="s">
        <v>10</v>
      </c>
      <c r="D308" s="308">
        <v>0</v>
      </c>
      <c r="E308" s="237"/>
      <c r="F308" s="237">
        <f t="shared" si="90"/>
        <v>0</v>
      </c>
      <c r="G308" s="237">
        <f t="shared" si="91"/>
        <v>0</v>
      </c>
      <c r="H308" s="237">
        <f t="shared" si="92"/>
        <v>0</v>
      </c>
      <c r="I308" s="237">
        <f t="shared" si="93"/>
        <v>0</v>
      </c>
      <c r="J308" s="237"/>
    </row>
    <row r="309" spans="1:10" ht="13.5" thickBot="1">
      <c r="A309" s="520" t="s">
        <v>16</v>
      </c>
      <c r="B309" s="520"/>
      <c r="C309" s="521"/>
      <c r="D309" s="758" t="s">
        <v>5</v>
      </c>
      <c r="E309" s="72">
        <v>0.05</v>
      </c>
      <c r="F309" s="736">
        <v>0.05</v>
      </c>
      <c r="G309" s="736">
        <v>0.1</v>
      </c>
      <c r="H309" s="736">
        <v>0.15</v>
      </c>
      <c r="I309" s="736">
        <v>0.2</v>
      </c>
      <c r="J309" s="736">
        <v>0.25</v>
      </c>
    </row>
    <row r="310" spans="1:10" ht="13.5" thickBot="1">
      <c r="A310" s="520" t="s">
        <v>17</v>
      </c>
      <c r="B310" s="520"/>
      <c r="C310" s="521"/>
      <c r="D310" s="758"/>
      <c r="E310" s="72"/>
      <c r="F310" s="736"/>
      <c r="G310" s="736"/>
      <c r="H310" s="736"/>
      <c r="I310" s="736"/>
      <c r="J310" s="736"/>
    </row>
    <row r="311" spans="1:10" s="219" customFormat="1" ht="12.75">
      <c r="A311" s="177">
        <v>162</v>
      </c>
      <c r="B311" s="788" t="s">
        <v>110</v>
      </c>
      <c r="C311" s="789"/>
      <c r="D311" s="229">
        <v>0</v>
      </c>
      <c r="E311" s="199"/>
      <c r="F311" s="199">
        <f>0.95*D311</f>
        <v>0</v>
      </c>
      <c r="G311" s="199">
        <f>0.9*D311</f>
        <v>0</v>
      </c>
      <c r="H311" s="199">
        <f>0.85*D311</f>
        <v>0</v>
      </c>
      <c r="I311" s="199">
        <f>0.8*D311</f>
        <v>0</v>
      </c>
      <c r="J311" s="199">
        <f>0.75*D311</f>
        <v>0</v>
      </c>
    </row>
    <row r="312" spans="1:10" s="219" customFormat="1" ht="12.75">
      <c r="A312" s="177">
        <v>163</v>
      </c>
      <c r="B312" s="230" t="s">
        <v>62</v>
      </c>
      <c r="C312" s="231"/>
      <c r="D312" s="229">
        <v>0</v>
      </c>
      <c r="E312" s="199"/>
      <c r="F312" s="199">
        <f aca="true" t="shared" si="94" ref="F312:F317">0.95*D312</f>
        <v>0</v>
      </c>
      <c r="G312" s="199">
        <f aca="true" t="shared" si="95" ref="G312:G317">0.9*D312</f>
        <v>0</v>
      </c>
      <c r="H312" s="199">
        <f aca="true" t="shared" si="96" ref="H312:H317">0.85*D312</f>
        <v>0</v>
      </c>
      <c r="I312" s="199">
        <f aca="true" t="shared" si="97" ref="I312:I317">0.8*D312</f>
        <v>0</v>
      </c>
      <c r="J312" s="199">
        <f aca="true" t="shared" si="98" ref="J312:J317">0.75*D312</f>
        <v>0</v>
      </c>
    </row>
    <row r="313" spans="1:10" s="219" customFormat="1" ht="12.75">
      <c r="A313" s="177">
        <v>164</v>
      </c>
      <c r="B313" s="232" t="s">
        <v>40</v>
      </c>
      <c r="C313" s="233"/>
      <c r="D313" s="229">
        <v>0</v>
      </c>
      <c r="E313" s="199"/>
      <c r="F313" s="199">
        <f t="shared" si="94"/>
        <v>0</v>
      </c>
      <c r="G313" s="199">
        <f t="shared" si="95"/>
        <v>0</v>
      </c>
      <c r="H313" s="199">
        <f t="shared" si="96"/>
        <v>0</v>
      </c>
      <c r="I313" s="199">
        <f t="shared" si="97"/>
        <v>0</v>
      </c>
      <c r="J313" s="199">
        <f t="shared" si="98"/>
        <v>0</v>
      </c>
    </row>
    <row r="314" spans="1:10" s="227" customFormat="1" ht="12" customHeight="1">
      <c r="A314" s="177">
        <v>165</v>
      </c>
      <c r="B314" s="747" t="s">
        <v>42</v>
      </c>
      <c r="C314" s="748"/>
      <c r="D314" s="211">
        <v>0</v>
      </c>
      <c r="E314" s="126"/>
      <c r="F314" s="199">
        <f t="shared" si="94"/>
        <v>0</v>
      </c>
      <c r="G314" s="199">
        <f t="shared" si="95"/>
        <v>0</v>
      </c>
      <c r="H314" s="199">
        <f t="shared" si="96"/>
        <v>0</v>
      </c>
      <c r="I314" s="199">
        <f t="shared" si="97"/>
        <v>0</v>
      </c>
      <c r="J314" s="199">
        <f t="shared" si="98"/>
        <v>0</v>
      </c>
    </row>
    <row r="315" spans="1:10" s="4" customFormat="1" ht="12.75" hidden="1">
      <c r="A315" s="177">
        <v>166</v>
      </c>
      <c r="B315" s="141"/>
      <c r="C315" s="115"/>
      <c r="D315" s="5"/>
      <c r="E315" s="6"/>
      <c r="F315" s="199">
        <f t="shared" si="94"/>
        <v>0</v>
      </c>
      <c r="G315" s="199">
        <f t="shared" si="95"/>
        <v>0</v>
      </c>
      <c r="H315" s="199">
        <f t="shared" si="96"/>
        <v>0</v>
      </c>
      <c r="I315" s="199">
        <f t="shared" si="97"/>
        <v>0</v>
      </c>
      <c r="J315" s="199">
        <f t="shared" si="98"/>
        <v>0</v>
      </c>
    </row>
    <row r="316" spans="1:10" s="227" customFormat="1" ht="12.75">
      <c r="A316" s="177">
        <v>167</v>
      </c>
      <c r="B316" s="224" t="s">
        <v>36</v>
      </c>
      <c r="C316" s="225"/>
      <c r="D316" s="211">
        <v>0</v>
      </c>
      <c r="E316" s="126"/>
      <c r="F316" s="199">
        <f t="shared" si="94"/>
        <v>0</v>
      </c>
      <c r="G316" s="199">
        <f t="shared" si="95"/>
        <v>0</v>
      </c>
      <c r="H316" s="199">
        <f t="shared" si="96"/>
        <v>0</v>
      </c>
      <c r="I316" s="199">
        <f t="shared" si="97"/>
        <v>0</v>
      </c>
      <c r="J316" s="199">
        <f t="shared" si="98"/>
        <v>0</v>
      </c>
    </row>
    <row r="317" spans="1:10" s="210" customFormat="1" ht="12.75">
      <c r="A317" s="177">
        <v>168</v>
      </c>
      <c r="B317" s="556" t="s">
        <v>44</v>
      </c>
      <c r="C317" s="557"/>
      <c r="D317" s="228">
        <v>0</v>
      </c>
      <c r="E317" s="200"/>
      <c r="F317" s="199">
        <f t="shared" si="94"/>
        <v>0</v>
      </c>
      <c r="G317" s="199">
        <f t="shared" si="95"/>
        <v>0</v>
      </c>
      <c r="H317" s="199">
        <f t="shared" si="96"/>
        <v>0</v>
      </c>
      <c r="I317" s="199">
        <f t="shared" si="97"/>
        <v>0</v>
      </c>
      <c r="J317" s="199">
        <f t="shared" si="98"/>
        <v>0</v>
      </c>
    </row>
    <row r="318" spans="1:10" s="39" customFormat="1" ht="12.75">
      <c r="A318" s="554" t="s">
        <v>37</v>
      </c>
      <c r="B318" s="554"/>
      <c r="C318" s="555"/>
      <c r="D318" s="120" t="s">
        <v>5</v>
      </c>
      <c r="E318" s="116"/>
      <c r="F318" s="118"/>
      <c r="G318" s="118"/>
      <c r="H318" s="118"/>
      <c r="I318" s="118"/>
      <c r="J318" s="118"/>
    </row>
    <row r="319" spans="1:10" s="223" customFormat="1" ht="13.5" thickBot="1">
      <c r="A319" s="217">
        <v>169</v>
      </c>
      <c r="B319" s="221" t="s">
        <v>38</v>
      </c>
      <c r="C319" s="222"/>
      <c r="D319" s="121">
        <v>0</v>
      </c>
      <c r="E319" s="117"/>
      <c r="F319" s="119">
        <f>0.95*D319</f>
        <v>0</v>
      </c>
      <c r="G319" s="119">
        <f>0.9*D319</f>
        <v>0</v>
      </c>
      <c r="H319" s="119">
        <f>0.85*D319</f>
        <v>0</v>
      </c>
      <c r="I319" s="119">
        <f>0.8*D319</f>
        <v>0</v>
      </c>
      <c r="J319" s="119">
        <f>0.75*D319</f>
        <v>0</v>
      </c>
    </row>
    <row r="320" spans="1:10" s="24" customFormat="1" ht="12.75" customHeight="1" thickBot="1">
      <c r="A320" s="737" t="s">
        <v>15</v>
      </c>
      <c r="B320" s="738"/>
      <c r="C320" s="73"/>
      <c r="D320" s="74" t="s">
        <v>5</v>
      </c>
      <c r="E320" s="75"/>
      <c r="F320" s="72">
        <v>0.05</v>
      </c>
      <c r="G320" s="72">
        <v>0.1</v>
      </c>
      <c r="H320" s="72">
        <v>0.15</v>
      </c>
      <c r="I320" s="72">
        <v>0.2</v>
      </c>
      <c r="J320" s="72"/>
    </row>
    <row r="321" spans="1:10" s="219" customFormat="1" ht="12.75" customHeight="1">
      <c r="A321" s="621">
        <v>170</v>
      </c>
      <c r="B321" s="550" t="s">
        <v>57</v>
      </c>
      <c r="C321" s="218" t="s">
        <v>3</v>
      </c>
      <c r="D321" s="211">
        <v>0</v>
      </c>
      <c r="E321" s="126"/>
      <c r="F321" s="199">
        <f>0.95*D321</f>
        <v>0</v>
      </c>
      <c r="G321" s="199">
        <f>0.9*D321</f>
        <v>0</v>
      </c>
      <c r="H321" s="199">
        <f>0.85*D321</f>
        <v>0</v>
      </c>
      <c r="I321" s="199">
        <f>0.8*D321</f>
        <v>0</v>
      </c>
      <c r="J321" s="199" t="s">
        <v>8</v>
      </c>
    </row>
    <row r="322" spans="1:10" s="219" customFormat="1" ht="12.75" customHeight="1">
      <c r="A322" s="538"/>
      <c r="B322" s="551"/>
      <c r="C322" s="218" t="s">
        <v>9</v>
      </c>
      <c r="D322" s="211">
        <v>0</v>
      </c>
      <c r="E322" s="126"/>
      <c r="F322" s="199">
        <f>0.95*D322</f>
        <v>0</v>
      </c>
      <c r="G322" s="199">
        <f>0.9*D322</f>
        <v>0</v>
      </c>
      <c r="H322" s="199">
        <f>0.85*D322</f>
        <v>0</v>
      </c>
      <c r="I322" s="199">
        <f>0.8*D322</f>
        <v>0</v>
      </c>
      <c r="J322" s="199" t="s">
        <v>8</v>
      </c>
    </row>
    <row r="323" spans="1:10" s="210" customFormat="1" ht="12.75">
      <c r="A323" s="538"/>
      <c r="B323" s="551"/>
      <c r="C323" s="218" t="s">
        <v>10</v>
      </c>
      <c r="D323" s="211">
        <v>0</v>
      </c>
      <c r="E323" s="126"/>
      <c r="F323" s="199">
        <f>0.95*D323</f>
        <v>0</v>
      </c>
      <c r="G323" s="199">
        <f>0.9*D323</f>
        <v>0</v>
      </c>
      <c r="H323" s="199">
        <f>0.85*D323</f>
        <v>0</v>
      </c>
      <c r="I323" s="199">
        <f>0.8*D323</f>
        <v>0</v>
      </c>
      <c r="J323" s="199" t="s">
        <v>8</v>
      </c>
    </row>
    <row r="324" spans="1:10" ht="12.75">
      <c r="A324" s="564">
        <v>171</v>
      </c>
      <c r="B324" s="563" t="s">
        <v>198</v>
      </c>
      <c r="C324" s="40" t="s">
        <v>9</v>
      </c>
      <c r="D324" s="41">
        <v>0</v>
      </c>
      <c r="E324" s="42"/>
      <c r="F324" s="43">
        <f>0.95*D324</f>
        <v>0</v>
      </c>
      <c r="G324" s="43">
        <f>0.9*D324</f>
        <v>0</v>
      </c>
      <c r="H324" s="43">
        <f>0.85*D324</f>
        <v>0</v>
      </c>
      <c r="I324" s="43">
        <f>0.8*D324</f>
        <v>0</v>
      </c>
      <c r="J324" s="43" t="s">
        <v>8</v>
      </c>
    </row>
    <row r="325" spans="1:10" ht="12.75">
      <c r="A325" s="564"/>
      <c r="B325" s="563"/>
      <c r="C325" s="40" t="s">
        <v>10</v>
      </c>
      <c r="D325" s="41">
        <v>0</v>
      </c>
      <c r="E325" s="42"/>
      <c r="F325" s="43">
        <f>0.95*D325</f>
        <v>0</v>
      </c>
      <c r="G325" s="43">
        <f>0.9*D325</f>
        <v>0</v>
      </c>
      <c r="H325" s="43">
        <f>0.85*D325</f>
        <v>0</v>
      </c>
      <c r="I325" s="43">
        <f>0.8*D325</f>
        <v>0</v>
      </c>
      <c r="J325" s="43"/>
    </row>
    <row r="326" spans="1:10" ht="12.75">
      <c r="A326" s="514">
        <v>172</v>
      </c>
      <c r="B326" s="563" t="s">
        <v>105</v>
      </c>
      <c r="C326" s="40" t="s">
        <v>9</v>
      </c>
      <c r="D326" s="41">
        <v>150</v>
      </c>
      <c r="E326" s="42"/>
      <c r="F326" s="43">
        <f aca="true" t="shared" si="99" ref="F326:F333">0.95*D326</f>
        <v>142.5</v>
      </c>
      <c r="G326" s="43">
        <f aca="true" t="shared" si="100" ref="G326:G333">0.9*D326</f>
        <v>135</v>
      </c>
      <c r="H326" s="43">
        <f aca="true" t="shared" si="101" ref="H326:H333">0.85*D326</f>
        <v>127.5</v>
      </c>
      <c r="I326" s="43">
        <f aca="true" t="shared" si="102" ref="I326:I333">0.8*D326</f>
        <v>120</v>
      </c>
      <c r="J326" s="43" t="s">
        <v>8</v>
      </c>
    </row>
    <row r="327" spans="1:10" ht="12.75">
      <c r="A327" s="552"/>
      <c r="B327" s="563"/>
      <c r="C327" s="40" t="s">
        <v>10</v>
      </c>
      <c r="D327" s="41">
        <v>198</v>
      </c>
      <c r="E327" s="42"/>
      <c r="F327" s="43">
        <f t="shared" si="99"/>
        <v>188.1</v>
      </c>
      <c r="G327" s="43">
        <f t="shared" si="100"/>
        <v>178.20000000000002</v>
      </c>
      <c r="H327" s="43">
        <f t="shared" si="101"/>
        <v>168.29999999999998</v>
      </c>
      <c r="I327" s="43">
        <f t="shared" si="102"/>
        <v>158.4</v>
      </c>
      <c r="J327" s="43"/>
    </row>
    <row r="328" spans="1:10" ht="12.75">
      <c r="A328" s="564">
        <v>173</v>
      </c>
      <c r="B328" s="524" t="s">
        <v>98</v>
      </c>
      <c r="C328" s="40" t="s">
        <v>9</v>
      </c>
      <c r="D328" s="41">
        <v>0</v>
      </c>
      <c r="E328" s="42"/>
      <c r="F328" s="43">
        <f t="shared" si="99"/>
        <v>0</v>
      </c>
      <c r="G328" s="43">
        <f t="shared" si="100"/>
        <v>0</v>
      </c>
      <c r="H328" s="43">
        <f t="shared" si="101"/>
        <v>0</v>
      </c>
      <c r="I328" s="43">
        <f t="shared" si="102"/>
        <v>0</v>
      </c>
      <c r="J328" s="43" t="s">
        <v>8</v>
      </c>
    </row>
    <row r="329" spans="1:10" ht="12.75">
      <c r="A329" s="564"/>
      <c r="B329" s="525"/>
      <c r="C329" s="40" t="s">
        <v>10</v>
      </c>
      <c r="D329" s="41">
        <v>0</v>
      </c>
      <c r="E329" s="42"/>
      <c r="F329" s="43">
        <f t="shared" si="99"/>
        <v>0</v>
      </c>
      <c r="G329" s="43">
        <f t="shared" si="100"/>
        <v>0</v>
      </c>
      <c r="H329" s="43">
        <f t="shared" si="101"/>
        <v>0</v>
      </c>
      <c r="I329" s="43">
        <f t="shared" si="102"/>
        <v>0</v>
      </c>
      <c r="J329" s="43"/>
    </row>
    <row r="330" spans="1:10" ht="12.75">
      <c r="A330" s="514">
        <v>174</v>
      </c>
      <c r="B330" s="524" t="s">
        <v>107</v>
      </c>
      <c r="C330" s="40" t="s">
        <v>9</v>
      </c>
      <c r="D330" s="41">
        <v>150</v>
      </c>
      <c r="E330" s="42"/>
      <c r="F330" s="43">
        <f t="shared" si="99"/>
        <v>142.5</v>
      </c>
      <c r="G330" s="43">
        <f t="shared" si="100"/>
        <v>135</v>
      </c>
      <c r="H330" s="43">
        <f t="shared" si="101"/>
        <v>127.5</v>
      </c>
      <c r="I330" s="43">
        <f t="shared" si="102"/>
        <v>120</v>
      </c>
      <c r="J330" s="43" t="s">
        <v>8</v>
      </c>
    </row>
    <row r="331" spans="1:10" ht="12.75">
      <c r="A331" s="552"/>
      <c r="B331" s="525"/>
      <c r="C331" s="40" t="s">
        <v>10</v>
      </c>
      <c r="D331" s="41">
        <v>198</v>
      </c>
      <c r="E331" s="42"/>
      <c r="F331" s="43">
        <f t="shared" si="99"/>
        <v>188.1</v>
      </c>
      <c r="G331" s="43">
        <f t="shared" si="100"/>
        <v>178.20000000000002</v>
      </c>
      <c r="H331" s="43">
        <f t="shared" si="101"/>
        <v>168.29999999999998</v>
      </c>
      <c r="I331" s="43">
        <f t="shared" si="102"/>
        <v>158.4</v>
      </c>
      <c r="J331" s="43"/>
    </row>
    <row r="332" spans="1:10" ht="12.75">
      <c r="A332" s="564">
        <v>175</v>
      </c>
      <c r="B332" s="524" t="s">
        <v>163</v>
      </c>
      <c r="C332" s="40" t="s">
        <v>9</v>
      </c>
      <c r="D332" s="41">
        <v>0</v>
      </c>
      <c r="E332" s="42"/>
      <c r="F332" s="43">
        <f t="shared" si="99"/>
        <v>0</v>
      </c>
      <c r="G332" s="43">
        <f t="shared" si="100"/>
        <v>0</v>
      </c>
      <c r="H332" s="43">
        <f t="shared" si="101"/>
        <v>0</v>
      </c>
      <c r="I332" s="43">
        <f t="shared" si="102"/>
        <v>0</v>
      </c>
      <c r="J332" s="43"/>
    </row>
    <row r="333" spans="1:10" ht="12.75">
      <c r="A333" s="564"/>
      <c r="B333" s="525"/>
      <c r="C333" s="40" t="s">
        <v>10</v>
      </c>
      <c r="D333" s="41">
        <v>0</v>
      </c>
      <c r="E333" s="42"/>
      <c r="F333" s="43">
        <f t="shared" si="99"/>
        <v>0</v>
      </c>
      <c r="G333" s="43">
        <f t="shared" si="100"/>
        <v>0</v>
      </c>
      <c r="H333" s="43">
        <f t="shared" si="101"/>
        <v>0</v>
      </c>
      <c r="I333" s="43">
        <f t="shared" si="102"/>
        <v>0</v>
      </c>
      <c r="J333" s="43"/>
    </row>
    <row r="334" spans="1:10" ht="12.75" customHeight="1">
      <c r="A334" s="514">
        <v>176</v>
      </c>
      <c r="B334" s="524" t="s">
        <v>245</v>
      </c>
      <c r="C334" s="44"/>
      <c r="D334" s="45"/>
      <c r="E334" s="46"/>
      <c r="F334" s="43"/>
      <c r="G334" s="43"/>
      <c r="H334" s="43"/>
      <c r="I334" s="43"/>
      <c r="J334" s="43"/>
    </row>
    <row r="335" spans="1:10" ht="12.75" customHeight="1">
      <c r="A335" s="515"/>
      <c r="B335" s="783"/>
      <c r="C335" s="44" t="s">
        <v>9</v>
      </c>
      <c r="D335" s="45">
        <v>0</v>
      </c>
      <c r="E335" s="46"/>
      <c r="F335" s="185">
        <f>0.95*D335</f>
        <v>0</v>
      </c>
      <c r="G335" s="185">
        <f>0.9*D335</f>
        <v>0</v>
      </c>
      <c r="H335" s="185">
        <f>0.85*D335</f>
        <v>0</v>
      </c>
      <c r="I335" s="185">
        <f>0.8*D335</f>
        <v>0</v>
      </c>
      <c r="J335" s="185"/>
    </row>
    <row r="336" spans="1:10" ht="12.75" customHeight="1" thickBot="1">
      <c r="A336" s="516"/>
      <c r="B336" s="784"/>
      <c r="C336" s="44" t="s">
        <v>10</v>
      </c>
      <c r="D336" s="45">
        <v>0</v>
      </c>
      <c r="E336" s="46"/>
      <c r="F336" s="43">
        <f>0.95*D336</f>
        <v>0</v>
      </c>
      <c r="G336" s="43">
        <f>0.9*D336</f>
        <v>0</v>
      </c>
      <c r="H336" s="43">
        <f>0.85*D336</f>
        <v>0</v>
      </c>
      <c r="I336" s="43">
        <f>0.8*D336</f>
        <v>0</v>
      </c>
      <c r="J336" s="43"/>
    </row>
    <row r="337" spans="1:10" s="24" customFormat="1" ht="12.75" customHeight="1" thickBot="1">
      <c r="A337" s="466"/>
      <c r="B337" s="277" t="s">
        <v>96</v>
      </c>
      <c r="C337" s="275"/>
      <c r="D337" s="74" t="s">
        <v>5</v>
      </c>
      <c r="E337" s="75"/>
      <c r="F337" s="72">
        <v>0.05</v>
      </c>
      <c r="G337" s="72">
        <v>0.1</v>
      </c>
      <c r="H337" s="72">
        <v>0.15</v>
      </c>
      <c r="I337" s="72">
        <v>0.2</v>
      </c>
      <c r="J337" s="276"/>
    </row>
    <row r="338" spans="1:10" s="30" customFormat="1" ht="12.75" customHeight="1">
      <c r="A338" s="139">
        <v>177</v>
      </c>
      <c r="B338" s="766" t="s">
        <v>27</v>
      </c>
      <c r="C338" s="767"/>
      <c r="D338" s="5">
        <v>0</v>
      </c>
      <c r="E338" s="6"/>
      <c r="F338" s="28">
        <f aca="true" t="shared" si="103" ref="F338:F346">0.95*D338</f>
        <v>0</v>
      </c>
      <c r="G338" s="28">
        <f aca="true" t="shared" si="104" ref="G338:G346">0.9*D338</f>
        <v>0</v>
      </c>
      <c r="H338" s="28">
        <f aca="true" t="shared" si="105" ref="H338:H346">0.85*D338</f>
        <v>0</v>
      </c>
      <c r="I338" s="28">
        <f aca="true" t="shared" si="106" ref="I338:I346">0.8*D338</f>
        <v>0</v>
      </c>
      <c r="J338" s="28" t="s">
        <v>8</v>
      </c>
    </row>
    <row r="339" spans="1:10" s="30" customFormat="1" ht="12.75" customHeight="1">
      <c r="A339" s="139">
        <v>178</v>
      </c>
      <c r="B339" s="187" t="s">
        <v>146</v>
      </c>
      <c r="C339" s="186"/>
      <c r="D339" s="5">
        <v>0</v>
      </c>
      <c r="E339" s="6"/>
      <c r="F339" s="28">
        <f t="shared" si="103"/>
        <v>0</v>
      </c>
      <c r="G339" s="28">
        <f t="shared" si="104"/>
        <v>0</v>
      </c>
      <c r="H339" s="28">
        <f t="shared" si="105"/>
        <v>0</v>
      </c>
      <c r="I339" s="28">
        <f t="shared" si="106"/>
        <v>0</v>
      </c>
      <c r="J339" s="28"/>
    </row>
    <row r="340" spans="1:10" s="30" customFormat="1" ht="12.75" customHeight="1">
      <c r="A340" s="139">
        <v>179</v>
      </c>
      <c r="B340" s="580" t="s">
        <v>253</v>
      </c>
      <c r="C340" s="581"/>
      <c r="D340" s="45">
        <v>0</v>
      </c>
      <c r="E340" s="46"/>
      <c r="F340" s="28">
        <f t="shared" si="103"/>
        <v>0</v>
      </c>
      <c r="G340" s="28">
        <f t="shared" si="104"/>
        <v>0</v>
      </c>
      <c r="H340" s="28">
        <f t="shared" si="105"/>
        <v>0</v>
      </c>
      <c r="I340" s="28">
        <f t="shared" si="106"/>
        <v>0</v>
      </c>
      <c r="J340" s="28" t="s">
        <v>8</v>
      </c>
    </row>
    <row r="341" spans="1:10" s="30" customFormat="1" ht="12.75" customHeight="1">
      <c r="A341" s="139">
        <v>180</v>
      </c>
      <c r="B341" s="580" t="s">
        <v>155</v>
      </c>
      <c r="C341" s="581"/>
      <c r="D341" s="278">
        <v>18</v>
      </c>
      <c r="E341" s="98"/>
      <c r="F341" s="28">
        <f t="shared" si="103"/>
        <v>17.099999999999998</v>
      </c>
      <c r="G341" s="28">
        <f t="shared" si="104"/>
        <v>16.2</v>
      </c>
      <c r="H341" s="28">
        <f t="shared" si="105"/>
        <v>15.299999999999999</v>
      </c>
      <c r="I341" s="28">
        <f t="shared" si="106"/>
        <v>14.4</v>
      </c>
      <c r="J341" s="28"/>
    </row>
    <row r="342" spans="1:10" s="30" customFormat="1" ht="12.75" customHeight="1" thickBot="1">
      <c r="A342" s="139">
        <v>181</v>
      </c>
      <c r="B342" s="580" t="s">
        <v>99</v>
      </c>
      <c r="C342" s="581"/>
      <c r="D342" s="278">
        <v>19.5</v>
      </c>
      <c r="E342" s="98"/>
      <c r="F342" s="28">
        <f t="shared" si="103"/>
        <v>18.525</v>
      </c>
      <c r="G342" s="28">
        <f t="shared" si="104"/>
        <v>17.55</v>
      </c>
      <c r="H342" s="28">
        <f t="shared" si="105"/>
        <v>16.575</v>
      </c>
      <c r="I342" s="28">
        <f t="shared" si="106"/>
        <v>15.600000000000001</v>
      </c>
      <c r="J342" s="28"/>
    </row>
    <row r="343" spans="1:12" s="30" customFormat="1" ht="12.75" customHeight="1" thickBot="1">
      <c r="A343" s="139">
        <v>182</v>
      </c>
      <c r="B343" s="580" t="s">
        <v>109</v>
      </c>
      <c r="C343" s="581"/>
      <c r="D343" s="278">
        <v>19.5</v>
      </c>
      <c r="E343" s="98"/>
      <c r="F343" s="28">
        <f t="shared" si="103"/>
        <v>18.525</v>
      </c>
      <c r="G343" s="28">
        <f t="shared" si="104"/>
        <v>17.55</v>
      </c>
      <c r="H343" s="28">
        <f t="shared" si="105"/>
        <v>16.575</v>
      </c>
      <c r="I343" s="28">
        <f t="shared" si="106"/>
        <v>15.600000000000001</v>
      </c>
      <c r="J343" s="28"/>
      <c r="L343" s="312"/>
    </row>
    <row r="344" spans="1:10" s="30" customFormat="1" ht="12.75" customHeight="1">
      <c r="A344" s="139">
        <v>183</v>
      </c>
      <c r="B344" s="580" t="s">
        <v>108</v>
      </c>
      <c r="C344" s="581"/>
      <c r="D344" s="278">
        <v>0</v>
      </c>
      <c r="E344" s="98"/>
      <c r="F344" s="28">
        <f t="shared" si="103"/>
        <v>0</v>
      </c>
      <c r="G344" s="28">
        <f t="shared" si="104"/>
        <v>0</v>
      </c>
      <c r="H344" s="28">
        <f t="shared" si="105"/>
        <v>0</v>
      </c>
      <c r="I344" s="28">
        <f t="shared" si="106"/>
        <v>0</v>
      </c>
      <c r="J344" s="28"/>
    </row>
    <row r="345" spans="1:10" s="30" customFormat="1" ht="12.75" customHeight="1">
      <c r="A345" s="139">
        <v>184</v>
      </c>
      <c r="B345" s="295" t="s">
        <v>164</v>
      </c>
      <c r="C345" s="296"/>
      <c r="D345" s="278">
        <v>19.5</v>
      </c>
      <c r="E345" s="98"/>
      <c r="F345" s="31">
        <f t="shared" si="103"/>
        <v>18.525</v>
      </c>
      <c r="G345" s="31">
        <f t="shared" si="104"/>
        <v>17.55</v>
      </c>
      <c r="H345" s="31">
        <f t="shared" si="105"/>
        <v>16.575</v>
      </c>
      <c r="I345" s="31">
        <f t="shared" si="106"/>
        <v>15.600000000000001</v>
      </c>
      <c r="J345" s="31"/>
    </row>
    <row r="346" spans="1:10" s="30" customFormat="1" ht="12.75" customHeight="1">
      <c r="A346" s="139">
        <v>185</v>
      </c>
      <c r="B346" s="580" t="s">
        <v>152</v>
      </c>
      <c r="C346" s="581"/>
      <c r="D346" s="278">
        <v>19.5</v>
      </c>
      <c r="E346" s="98"/>
      <c r="F346" s="31">
        <f t="shared" si="103"/>
        <v>18.525</v>
      </c>
      <c r="G346" s="31">
        <f t="shared" si="104"/>
        <v>17.55</v>
      </c>
      <c r="H346" s="31">
        <f t="shared" si="105"/>
        <v>16.575</v>
      </c>
      <c r="I346" s="31">
        <f t="shared" si="106"/>
        <v>15.600000000000001</v>
      </c>
      <c r="J346" s="31"/>
    </row>
    <row r="347" spans="1:10" s="30" customFormat="1" ht="12.75" customHeight="1">
      <c r="A347" s="139">
        <v>186</v>
      </c>
      <c r="B347" s="522" t="s">
        <v>148</v>
      </c>
      <c r="C347" s="523"/>
      <c r="D347" s="240">
        <v>15</v>
      </c>
      <c r="E347" s="175"/>
      <c r="F347" s="201">
        <f>0.95*D347</f>
        <v>14.25</v>
      </c>
      <c r="G347" s="201">
        <f>0.9*D347</f>
        <v>13.5</v>
      </c>
      <c r="H347" s="201">
        <f>0.85*D347</f>
        <v>12.75</v>
      </c>
      <c r="I347" s="201">
        <f>0.8*D347</f>
        <v>12</v>
      </c>
      <c r="J347" s="6"/>
    </row>
    <row r="348" spans="1:10" s="30" customFormat="1" ht="12.75" customHeight="1">
      <c r="A348" s="139">
        <v>187</v>
      </c>
      <c r="B348" s="522" t="s">
        <v>149</v>
      </c>
      <c r="C348" s="523"/>
      <c r="D348" s="240">
        <v>15</v>
      </c>
      <c r="E348" s="175"/>
      <c r="F348" s="201">
        <f>0.95*D348</f>
        <v>14.25</v>
      </c>
      <c r="G348" s="201">
        <f>0.9*D348</f>
        <v>13.5</v>
      </c>
      <c r="H348" s="201">
        <f>0.85*D348</f>
        <v>12.75</v>
      </c>
      <c r="I348" s="201">
        <f>0.8*D348</f>
        <v>12</v>
      </c>
      <c r="J348" s="6" t="s">
        <v>8</v>
      </c>
    </row>
    <row r="349" spans="1:11" ht="18.75" thickBot="1">
      <c r="A349" s="196"/>
      <c r="B349" s="790" t="s">
        <v>87</v>
      </c>
      <c r="C349" s="790"/>
      <c r="D349" s="197"/>
      <c r="E349" s="198"/>
      <c r="F349" s="198"/>
      <c r="G349" s="198"/>
      <c r="H349" s="198"/>
      <c r="I349" s="198"/>
      <c r="J349" s="198"/>
      <c r="K349" s="192"/>
    </row>
    <row r="350" spans="1:11" s="210" customFormat="1" ht="15" thickBot="1">
      <c r="A350" s="467"/>
      <c r="B350" s="290" t="s">
        <v>115</v>
      </c>
      <c r="C350" s="474"/>
      <c r="D350" s="74" t="s">
        <v>5</v>
      </c>
      <c r="E350" s="316"/>
      <c r="F350" s="72">
        <v>0.05</v>
      </c>
      <c r="G350" s="72">
        <v>0.1</v>
      </c>
      <c r="H350" s="72">
        <v>0.15</v>
      </c>
      <c r="I350" s="315"/>
      <c r="J350" s="313"/>
      <c r="K350" s="311"/>
    </row>
    <row r="351" spans="1:11" s="210" customFormat="1" ht="26.25" thickBot="1">
      <c r="A351" s="469">
        <v>188</v>
      </c>
      <c r="B351" s="472" t="s">
        <v>101</v>
      </c>
      <c r="C351" s="475" t="s">
        <v>229</v>
      </c>
      <c r="D351" s="308">
        <v>0</v>
      </c>
      <c r="E351" s="470"/>
      <c r="F351" s="243">
        <f>0.95*D351</f>
        <v>0</v>
      </c>
      <c r="G351" s="243">
        <f>0.9*D351</f>
        <v>0</v>
      </c>
      <c r="H351" s="243">
        <f>0.85*D351</f>
        <v>0</v>
      </c>
      <c r="I351" s="317"/>
      <c r="J351" s="299"/>
      <c r="K351" s="216"/>
    </row>
    <row r="352" spans="1:11" s="210" customFormat="1" ht="39" thickBot="1">
      <c r="A352" s="469">
        <v>189</v>
      </c>
      <c r="B352" s="473" t="s">
        <v>101</v>
      </c>
      <c r="C352" s="468" t="s">
        <v>230</v>
      </c>
      <c r="D352" s="416">
        <v>5700</v>
      </c>
      <c r="E352" s="471"/>
      <c r="F352" s="212">
        <v>5415</v>
      </c>
      <c r="G352" s="212">
        <v>5130</v>
      </c>
      <c r="H352" s="212">
        <v>4845</v>
      </c>
      <c r="I352" s="213"/>
      <c r="J352" s="299"/>
      <c r="K352" s="216"/>
    </row>
    <row r="353" spans="1:11" s="210" customFormat="1" ht="14.25">
      <c r="A353" s="493"/>
      <c r="B353" s="493" t="s">
        <v>227</v>
      </c>
      <c r="C353" s="494"/>
      <c r="D353" s="496" t="s">
        <v>5</v>
      </c>
      <c r="E353" s="494"/>
      <c r="F353" s="208">
        <v>0.05</v>
      </c>
      <c r="G353" s="208">
        <v>0.1</v>
      </c>
      <c r="H353" s="208">
        <v>0.15</v>
      </c>
      <c r="I353" s="497"/>
      <c r="J353" s="498"/>
      <c r="K353" s="216"/>
    </row>
    <row r="354" spans="1:11" s="210" customFormat="1" ht="25.5">
      <c r="A354" s="544">
        <v>190</v>
      </c>
      <c r="B354" s="558" t="s">
        <v>219</v>
      </c>
      <c r="C354" s="351" t="s">
        <v>224</v>
      </c>
      <c r="D354" s="211">
        <v>0</v>
      </c>
      <c r="E354" s="214"/>
      <c r="F354" s="226">
        <f>0.95*D354</f>
        <v>0</v>
      </c>
      <c r="G354" s="318">
        <f>0.9*D354</f>
        <v>0</v>
      </c>
      <c r="H354" s="318">
        <f>0.85*D354</f>
        <v>0</v>
      </c>
      <c r="I354" s="495"/>
      <c r="J354" s="495"/>
      <c r="K354" s="216"/>
    </row>
    <row r="355" spans="1:11" s="210" customFormat="1" ht="25.5">
      <c r="A355" s="561"/>
      <c r="B355" s="561"/>
      <c r="C355" s="476" t="s">
        <v>234</v>
      </c>
      <c r="D355" s="229">
        <v>0</v>
      </c>
      <c r="E355" s="318"/>
      <c r="F355" s="226">
        <f>0.95*D355</f>
        <v>0</v>
      </c>
      <c r="G355" s="318">
        <f>0.9*D355</f>
        <v>0</v>
      </c>
      <c r="H355" s="318">
        <f>0.85*D355</f>
        <v>0</v>
      </c>
      <c r="I355" s="477"/>
      <c r="J355" s="477"/>
      <c r="K355" s="216"/>
    </row>
    <row r="356" spans="1:11" s="210" customFormat="1" ht="26.25" customHeight="1">
      <c r="A356" s="561"/>
      <c r="B356" s="561"/>
      <c r="C356" s="215" t="s">
        <v>81</v>
      </c>
      <c r="D356" s="211">
        <v>0</v>
      </c>
      <c r="E356" s="214"/>
      <c r="F356" s="226">
        <f>0.95*D356</f>
        <v>0</v>
      </c>
      <c r="G356" s="318">
        <f>0.9*D356</f>
        <v>0</v>
      </c>
      <c r="H356" s="318">
        <f>0.85*D356</f>
        <v>0</v>
      </c>
      <c r="I356" s="213"/>
      <c r="J356" s="213"/>
      <c r="K356" s="216"/>
    </row>
    <row r="357" spans="1:11" s="210" customFormat="1" ht="38.25">
      <c r="A357" s="562"/>
      <c r="B357" s="562"/>
      <c r="C357" s="215" t="s">
        <v>84</v>
      </c>
      <c r="D357" s="211">
        <v>0</v>
      </c>
      <c r="E357" s="214"/>
      <c r="F357" s="226">
        <f>0.95*D357</f>
        <v>0</v>
      </c>
      <c r="G357" s="318">
        <f>0.9*D357</f>
        <v>0</v>
      </c>
      <c r="H357" s="318">
        <f>0.85*D357</f>
        <v>0</v>
      </c>
      <c r="I357" s="213"/>
      <c r="J357" s="213"/>
      <c r="K357" s="216"/>
    </row>
    <row r="358" spans="1:11" s="210" customFormat="1" ht="25.5">
      <c r="A358" s="309">
        <v>191</v>
      </c>
      <c r="B358" s="481" t="s">
        <v>222</v>
      </c>
      <c r="C358" s="351" t="s">
        <v>224</v>
      </c>
      <c r="D358" s="211">
        <v>0</v>
      </c>
      <c r="E358" s="214"/>
      <c r="F358" s="226">
        <f>0.95*D358</f>
        <v>0</v>
      </c>
      <c r="G358" s="318">
        <f>0.9*D358</f>
        <v>0</v>
      </c>
      <c r="H358" s="318">
        <f>0.85*D358</f>
        <v>0</v>
      </c>
      <c r="I358" s="213"/>
      <c r="J358" s="213"/>
      <c r="K358" s="216"/>
    </row>
    <row r="359" spans="1:11" s="210" customFormat="1" ht="42" customHeight="1">
      <c r="A359" s="544">
        <v>192</v>
      </c>
      <c r="B359" s="548" t="s">
        <v>207</v>
      </c>
      <c r="C359" s="215" t="s">
        <v>206</v>
      </c>
      <c r="D359" s="211">
        <v>0</v>
      </c>
      <c r="E359" s="214"/>
      <c r="F359" s="212">
        <v>0</v>
      </c>
      <c r="G359" s="214">
        <v>0</v>
      </c>
      <c r="H359" s="214">
        <v>0</v>
      </c>
      <c r="I359" s="213"/>
      <c r="J359" s="213"/>
      <c r="K359" s="216"/>
    </row>
    <row r="360" spans="1:11" s="210" customFormat="1" ht="29.25" customHeight="1">
      <c r="A360" s="545"/>
      <c r="B360" s="548"/>
      <c r="C360" s="215" t="s">
        <v>81</v>
      </c>
      <c r="D360" s="211">
        <v>0</v>
      </c>
      <c r="E360" s="214"/>
      <c r="F360" s="212">
        <v>0</v>
      </c>
      <c r="G360" s="214">
        <v>0</v>
      </c>
      <c r="H360" s="214">
        <v>0</v>
      </c>
      <c r="I360" s="213"/>
      <c r="J360" s="213"/>
      <c r="K360" s="216"/>
    </row>
    <row r="361" spans="1:11" s="210" customFormat="1" ht="38.25">
      <c r="A361" s="547"/>
      <c r="B361" s="549"/>
      <c r="C361" s="215" t="s">
        <v>84</v>
      </c>
      <c r="D361" s="211">
        <v>0</v>
      </c>
      <c r="E361" s="214"/>
      <c r="F361" s="212">
        <v>0</v>
      </c>
      <c r="G361" s="214">
        <v>0</v>
      </c>
      <c r="H361" s="214">
        <v>0</v>
      </c>
      <c r="I361" s="213"/>
      <c r="J361" s="213"/>
      <c r="K361" s="216"/>
    </row>
    <row r="362" spans="1:11" s="210" customFormat="1" ht="12.75" customHeight="1" hidden="1">
      <c r="A362" s="544">
        <v>193</v>
      </c>
      <c r="B362" s="558" t="s">
        <v>102</v>
      </c>
      <c r="C362" s="215"/>
      <c r="D362" s="211">
        <v>179</v>
      </c>
      <c r="E362" s="214"/>
      <c r="F362" s="212">
        <f>D362-(D362/100)*5</f>
        <v>170.05</v>
      </c>
      <c r="G362" s="214">
        <f>D362-(D362/100)*10</f>
        <v>161.1</v>
      </c>
      <c r="H362" s="214">
        <f>D362-(D362/100)*15</f>
        <v>152.15</v>
      </c>
      <c r="I362" s="213"/>
      <c r="J362" s="213"/>
      <c r="K362" s="216"/>
    </row>
    <row r="363" spans="1:11" s="210" customFormat="1" ht="25.5">
      <c r="A363" s="545"/>
      <c r="B363" s="559"/>
      <c r="C363" s="215" t="s">
        <v>235</v>
      </c>
      <c r="D363" s="211">
        <v>660</v>
      </c>
      <c r="E363" s="214"/>
      <c r="F363" s="212">
        <f aca="true" t="shared" si="107" ref="F363:F373">0.95*D363</f>
        <v>627</v>
      </c>
      <c r="G363" s="214">
        <f aca="true" t="shared" si="108" ref="G363:G373">0.9*D363</f>
        <v>594</v>
      </c>
      <c r="H363" s="214">
        <f aca="true" t="shared" si="109" ref="H363:H373">0.85*D363</f>
        <v>561</v>
      </c>
      <c r="I363" s="213"/>
      <c r="J363" s="213"/>
      <c r="K363" s="216"/>
    </row>
    <row r="364" spans="1:11" s="210" customFormat="1" ht="27" customHeight="1">
      <c r="A364" s="545"/>
      <c r="B364" s="559"/>
      <c r="C364" s="215" t="s">
        <v>208</v>
      </c>
      <c r="D364" s="211">
        <v>900</v>
      </c>
      <c r="E364" s="214"/>
      <c r="F364" s="212">
        <f t="shared" si="107"/>
        <v>855</v>
      </c>
      <c r="G364" s="214">
        <f t="shared" si="108"/>
        <v>810</v>
      </c>
      <c r="H364" s="214">
        <f t="shared" si="109"/>
        <v>765</v>
      </c>
      <c r="I364" s="213"/>
      <c r="J364" s="213"/>
      <c r="K364" s="216"/>
    </row>
    <row r="365" spans="1:11" s="210" customFormat="1" ht="31.5" customHeight="1">
      <c r="A365" s="545"/>
      <c r="B365" s="559"/>
      <c r="C365" s="215" t="s">
        <v>83</v>
      </c>
      <c r="D365" s="211">
        <v>720</v>
      </c>
      <c r="E365" s="214"/>
      <c r="F365" s="212">
        <f t="shared" si="107"/>
        <v>684</v>
      </c>
      <c r="G365" s="214">
        <f t="shared" si="108"/>
        <v>648</v>
      </c>
      <c r="H365" s="214">
        <f t="shared" si="109"/>
        <v>612</v>
      </c>
      <c r="I365" s="213"/>
      <c r="J365" s="213"/>
      <c r="K365" s="216"/>
    </row>
    <row r="366" spans="1:11" s="210" customFormat="1" ht="25.5">
      <c r="A366" s="545"/>
      <c r="B366" s="559"/>
      <c r="C366" s="215" t="s">
        <v>81</v>
      </c>
      <c r="D366" s="211">
        <v>1080</v>
      </c>
      <c r="E366" s="214"/>
      <c r="F366" s="212">
        <f t="shared" si="107"/>
        <v>1026</v>
      </c>
      <c r="G366" s="214">
        <f t="shared" si="108"/>
        <v>972</v>
      </c>
      <c r="H366" s="214">
        <f t="shared" si="109"/>
        <v>918</v>
      </c>
      <c r="I366" s="213"/>
      <c r="J366" s="213"/>
      <c r="K366" s="216"/>
    </row>
    <row r="367" spans="1:11" s="210" customFormat="1" ht="39.75" customHeight="1">
      <c r="A367" s="547"/>
      <c r="B367" s="560"/>
      <c r="C367" s="215" t="s">
        <v>84</v>
      </c>
      <c r="D367" s="211">
        <v>2220</v>
      </c>
      <c r="E367" s="214"/>
      <c r="F367" s="212">
        <f t="shared" si="107"/>
        <v>2109</v>
      </c>
      <c r="G367" s="214">
        <f t="shared" si="108"/>
        <v>1998</v>
      </c>
      <c r="H367" s="214">
        <f t="shared" si="109"/>
        <v>1887</v>
      </c>
      <c r="I367" s="213"/>
      <c r="J367" s="213"/>
      <c r="K367" s="216"/>
    </row>
    <row r="368" spans="1:11" s="210" customFormat="1" ht="25.5">
      <c r="A368" s="544">
        <v>194</v>
      </c>
      <c r="B368" s="761" t="s">
        <v>220</v>
      </c>
      <c r="C368" s="297" t="s">
        <v>236</v>
      </c>
      <c r="D368" s="236">
        <v>660</v>
      </c>
      <c r="E368" s="298"/>
      <c r="F368" s="212">
        <f t="shared" si="107"/>
        <v>627</v>
      </c>
      <c r="G368" s="214">
        <f t="shared" si="108"/>
        <v>594</v>
      </c>
      <c r="H368" s="214">
        <f t="shared" si="109"/>
        <v>561</v>
      </c>
      <c r="I368" s="299"/>
      <c r="J368" s="299"/>
      <c r="K368" s="216"/>
    </row>
    <row r="369" spans="1:11" s="210" customFormat="1" ht="27.75" customHeight="1">
      <c r="A369" s="545"/>
      <c r="B369" s="761"/>
      <c r="C369" s="297" t="s">
        <v>234</v>
      </c>
      <c r="D369" s="236">
        <v>720</v>
      </c>
      <c r="E369" s="298"/>
      <c r="F369" s="212">
        <f t="shared" si="107"/>
        <v>684</v>
      </c>
      <c r="G369" s="214">
        <f t="shared" si="108"/>
        <v>648</v>
      </c>
      <c r="H369" s="214">
        <f t="shared" si="109"/>
        <v>612</v>
      </c>
      <c r="I369" s="299"/>
      <c r="J369" s="299"/>
      <c r="K369" s="216"/>
    </row>
    <row r="370" spans="1:11" s="210" customFormat="1" ht="27" customHeight="1">
      <c r="A370" s="546"/>
      <c r="B370" s="310"/>
      <c r="C370" s="215" t="s">
        <v>81</v>
      </c>
      <c r="D370" s="236">
        <v>1080</v>
      </c>
      <c r="E370" s="298"/>
      <c r="F370" s="212">
        <f t="shared" si="107"/>
        <v>1026</v>
      </c>
      <c r="G370" s="214">
        <f t="shared" si="108"/>
        <v>972</v>
      </c>
      <c r="H370" s="214">
        <f t="shared" si="109"/>
        <v>918</v>
      </c>
      <c r="I370" s="299"/>
      <c r="J370" s="299"/>
      <c r="K370" s="216"/>
    </row>
    <row r="371" spans="1:11" s="210" customFormat="1" ht="25.5">
      <c r="A371" s="759">
        <v>195</v>
      </c>
      <c r="B371" s="548" t="s">
        <v>221</v>
      </c>
      <c r="C371" s="297" t="s">
        <v>234</v>
      </c>
      <c r="D371" s="211">
        <v>750</v>
      </c>
      <c r="E371" s="214"/>
      <c r="F371" s="212">
        <f t="shared" si="107"/>
        <v>712.5</v>
      </c>
      <c r="G371" s="214">
        <f t="shared" si="108"/>
        <v>675</v>
      </c>
      <c r="H371" s="214">
        <f t="shared" si="109"/>
        <v>637.5</v>
      </c>
      <c r="I371" s="213"/>
      <c r="J371" s="213"/>
      <c r="K371" s="216"/>
    </row>
    <row r="372" spans="1:11" s="210" customFormat="1" ht="27.75" customHeight="1">
      <c r="A372" s="760"/>
      <c r="B372" s="549"/>
      <c r="C372" s="304" t="s">
        <v>81</v>
      </c>
      <c r="D372" s="211">
        <v>1080</v>
      </c>
      <c r="E372" s="214"/>
      <c r="F372" s="212">
        <f t="shared" si="107"/>
        <v>1026</v>
      </c>
      <c r="G372" s="214">
        <f t="shared" si="108"/>
        <v>972</v>
      </c>
      <c r="H372" s="214">
        <f t="shared" si="109"/>
        <v>918</v>
      </c>
      <c r="I372" s="213"/>
      <c r="J372" s="213"/>
      <c r="K372" s="216"/>
    </row>
    <row r="373" spans="1:11" s="210" customFormat="1" ht="38.25">
      <c r="A373" s="760"/>
      <c r="B373" s="549"/>
      <c r="C373" s="297" t="s">
        <v>84</v>
      </c>
      <c r="D373" s="236">
        <v>2220</v>
      </c>
      <c r="E373" s="303"/>
      <c r="F373" s="281">
        <f t="shared" si="107"/>
        <v>2109</v>
      </c>
      <c r="G373" s="298">
        <f t="shared" si="108"/>
        <v>1998</v>
      </c>
      <c r="H373" s="298">
        <f t="shared" si="109"/>
        <v>1887</v>
      </c>
      <c r="I373" s="299"/>
      <c r="J373" s="299"/>
      <c r="K373" s="216"/>
    </row>
    <row r="374" spans="1:11" s="210" customFormat="1" ht="25.5">
      <c r="A374" s="774">
        <v>196</v>
      </c>
      <c r="B374" s="548" t="s">
        <v>254</v>
      </c>
      <c r="C374" s="215" t="s">
        <v>235</v>
      </c>
      <c r="D374" s="211">
        <v>660</v>
      </c>
      <c r="E374" s="214"/>
      <c r="F374" s="212">
        <f>0.95*D374</f>
        <v>627</v>
      </c>
      <c r="G374" s="214">
        <f>0.9*D374</f>
        <v>594</v>
      </c>
      <c r="H374" s="214">
        <f>0.85*D374</f>
        <v>561</v>
      </c>
      <c r="I374" s="213"/>
      <c r="J374" s="213"/>
      <c r="K374" s="216"/>
    </row>
    <row r="375" spans="1:11" s="210" customFormat="1" ht="25.5">
      <c r="A375" s="565"/>
      <c r="B375" s="548"/>
      <c r="C375" s="215" t="s">
        <v>208</v>
      </c>
      <c r="D375" s="211">
        <v>900</v>
      </c>
      <c r="E375" s="214"/>
      <c r="F375" s="212">
        <f>0.95*D375</f>
        <v>855</v>
      </c>
      <c r="G375" s="214">
        <f>0.9*D375</f>
        <v>810</v>
      </c>
      <c r="H375" s="214">
        <f>0.85*D375</f>
        <v>765</v>
      </c>
      <c r="I375" s="213"/>
      <c r="J375" s="213"/>
      <c r="K375" s="216"/>
    </row>
    <row r="376" spans="1:11" s="210" customFormat="1" ht="25.5">
      <c r="A376" s="565"/>
      <c r="B376" s="548"/>
      <c r="C376" s="215" t="s">
        <v>83</v>
      </c>
      <c r="D376" s="211">
        <v>720</v>
      </c>
      <c r="E376" s="214"/>
      <c r="F376" s="212">
        <f>0.95*D376</f>
        <v>684</v>
      </c>
      <c r="G376" s="214">
        <f>0.9*D376</f>
        <v>648</v>
      </c>
      <c r="H376" s="214">
        <f>0.85*D376</f>
        <v>612</v>
      </c>
      <c r="I376" s="213"/>
      <c r="J376" s="213"/>
      <c r="K376" s="216"/>
    </row>
    <row r="377" spans="1:11" s="210" customFormat="1" ht="25.5">
      <c r="A377" s="565"/>
      <c r="B377" s="549"/>
      <c r="C377" s="304" t="s">
        <v>81</v>
      </c>
      <c r="D377" s="211">
        <v>1080</v>
      </c>
      <c r="E377" s="214"/>
      <c r="F377" s="212">
        <f>0.95*D377</f>
        <v>1026</v>
      </c>
      <c r="G377" s="214">
        <f>0.9*D377</f>
        <v>972</v>
      </c>
      <c r="H377" s="214">
        <f>0.85*D377</f>
        <v>918</v>
      </c>
      <c r="I377" s="213"/>
      <c r="J377" s="213"/>
      <c r="K377" s="216"/>
    </row>
    <row r="378" spans="1:11" s="210" customFormat="1" ht="12.75" customHeight="1" thickBot="1">
      <c r="A378" s="291"/>
      <c r="B378" s="292" t="s">
        <v>93</v>
      </c>
      <c r="C378" s="291"/>
      <c r="D378" s="300" t="s">
        <v>5</v>
      </c>
      <c r="E378" s="319"/>
      <c r="F378" s="301">
        <v>0.05</v>
      </c>
      <c r="G378" s="301">
        <v>0.1</v>
      </c>
      <c r="H378" s="301">
        <v>0.15</v>
      </c>
      <c r="I378" s="301"/>
      <c r="J378" s="291"/>
      <c r="K378" s="216"/>
    </row>
    <row r="379" spans="1:11" s="210" customFormat="1" ht="25.5" customHeight="1">
      <c r="A379" s="544">
        <v>197</v>
      </c>
      <c r="B379" s="785" t="s">
        <v>112</v>
      </c>
      <c r="C379" s="215" t="s">
        <v>82</v>
      </c>
      <c r="D379" s="211">
        <v>480</v>
      </c>
      <c r="E379" s="214"/>
      <c r="F379" s="212">
        <f aca="true" t="shared" si="110" ref="F379:F385">0.95*D379</f>
        <v>456</v>
      </c>
      <c r="G379" s="214">
        <f aca="true" t="shared" si="111" ref="G379:G385">0.9*D379</f>
        <v>432</v>
      </c>
      <c r="H379" s="214">
        <f aca="true" t="shared" si="112" ref="H379:H385">0.85*D379</f>
        <v>408</v>
      </c>
      <c r="I379" s="213"/>
      <c r="J379" s="213"/>
      <c r="K379" s="216"/>
    </row>
    <row r="380" spans="1:11" s="210" customFormat="1" ht="25.5">
      <c r="A380" s="547"/>
      <c r="B380" s="509"/>
      <c r="C380" s="215" t="s">
        <v>83</v>
      </c>
      <c r="D380" s="211">
        <v>540</v>
      </c>
      <c r="E380" s="214"/>
      <c r="F380" s="212">
        <f t="shared" si="110"/>
        <v>513</v>
      </c>
      <c r="G380" s="214">
        <f t="shared" si="111"/>
        <v>486</v>
      </c>
      <c r="H380" s="214">
        <f t="shared" si="112"/>
        <v>459</v>
      </c>
      <c r="I380" s="213"/>
      <c r="J380" s="213"/>
      <c r="K380" s="216"/>
    </row>
    <row r="381" spans="1:11" ht="25.5">
      <c r="A381" s="544">
        <v>198</v>
      </c>
      <c r="B381" s="508" t="s">
        <v>113</v>
      </c>
      <c r="C381" s="215" t="s">
        <v>82</v>
      </c>
      <c r="D381" s="211">
        <v>480</v>
      </c>
      <c r="E381" s="214"/>
      <c r="F381" s="212">
        <f t="shared" si="110"/>
        <v>456</v>
      </c>
      <c r="G381" s="214">
        <f t="shared" si="111"/>
        <v>432</v>
      </c>
      <c r="H381" s="214">
        <f t="shared" si="112"/>
        <v>408</v>
      </c>
      <c r="I381" s="213"/>
      <c r="J381" s="213"/>
      <c r="K381" s="216"/>
    </row>
    <row r="382" spans="1:11" ht="25.5">
      <c r="A382" s="547"/>
      <c r="B382" s="509"/>
      <c r="C382" s="215" t="s">
        <v>83</v>
      </c>
      <c r="D382" s="211">
        <v>540</v>
      </c>
      <c r="E382" s="214"/>
      <c r="F382" s="212">
        <f t="shared" si="110"/>
        <v>513</v>
      </c>
      <c r="G382" s="214">
        <f t="shared" si="111"/>
        <v>486</v>
      </c>
      <c r="H382" s="214">
        <f t="shared" si="112"/>
        <v>459</v>
      </c>
      <c r="I382" s="213"/>
      <c r="J382" s="213"/>
      <c r="K382" s="216"/>
    </row>
    <row r="383" spans="1:11" ht="25.5">
      <c r="A383" s="217">
        <v>199</v>
      </c>
      <c r="B383" s="357" t="s">
        <v>103</v>
      </c>
      <c r="C383" s="297" t="s">
        <v>209</v>
      </c>
      <c r="D383" s="236">
        <v>600</v>
      </c>
      <c r="E383" s="298"/>
      <c r="F383" s="281">
        <f t="shared" si="110"/>
        <v>570</v>
      </c>
      <c r="G383" s="298">
        <f t="shared" si="111"/>
        <v>540</v>
      </c>
      <c r="H383" s="298">
        <f t="shared" si="112"/>
        <v>510</v>
      </c>
      <c r="I383" s="299"/>
      <c r="J383" s="299"/>
      <c r="K383" s="216"/>
    </row>
    <row r="384" spans="1:11" ht="25.5">
      <c r="A384" s="565">
        <v>200</v>
      </c>
      <c r="B384" s="508" t="s">
        <v>255</v>
      </c>
      <c r="C384" s="215" t="s">
        <v>82</v>
      </c>
      <c r="D384" s="211">
        <v>480</v>
      </c>
      <c r="E384" s="214"/>
      <c r="F384" s="212">
        <f t="shared" si="110"/>
        <v>456</v>
      </c>
      <c r="G384" s="214">
        <f t="shared" si="111"/>
        <v>432</v>
      </c>
      <c r="H384" s="214">
        <f t="shared" si="112"/>
        <v>408</v>
      </c>
      <c r="I384" s="213"/>
      <c r="J384" s="213"/>
      <c r="K384" s="216"/>
    </row>
    <row r="385" spans="1:11" ht="26.25" thickBot="1">
      <c r="A385" s="566"/>
      <c r="B385" s="509"/>
      <c r="C385" s="215" t="s">
        <v>83</v>
      </c>
      <c r="D385" s="211">
        <v>540</v>
      </c>
      <c r="E385" s="214"/>
      <c r="F385" s="212">
        <f t="shared" si="110"/>
        <v>513</v>
      </c>
      <c r="G385" s="214">
        <f t="shared" si="111"/>
        <v>486</v>
      </c>
      <c r="H385" s="214">
        <f t="shared" si="112"/>
        <v>459</v>
      </c>
      <c r="I385" s="213"/>
      <c r="J385" s="213"/>
      <c r="K385" s="216"/>
    </row>
    <row r="386" spans="1:11" ht="25.5">
      <c r="A386" s="565">
        <v>201</v>
      </c>
      <c r="B386" s="508" t="s">
        <v>256</v>
      </c>
      <c r="C386" s="215" t="s">
        <v>82</v>
      </c>
      <c r="D386" s="211">
        <v>480</v>
      </c>
      <c r="E386" s="214"/>
      <c r="F386" s="212">
        <f>0.95*D386</f>
        <v>456</v>
      </c>
      <c r="G386" s="214">
        <f>0.9*D386</f>
        <v>432</v>
      </c>
      <c r="H386" s="214">
        <f>0.85*D386</f>
        <v>408</v>
      </c>
      <c r="I386" s="213"/>
      <c r="J386" s="213"/>
      <c r="K386" s="216"/>
    </row>
    <row r="387" spans="1:11" ht="26.25" thickBot="1">
      <c r="A387" s="566"/>
      <c r="B387" s="509"/>
      <c r="C387" s="215" t="s">
        <v>83</v>
      </c>
      <c r="D387" s="211">
        <v>540</v>
      </c>
      <c r="E387" s="214"/>
      <c r="F387" s="212">
        <f>0.95*D387</f>
        <v>513</v>
      </c>
      <c r="G387" s="214">
        <f>0.9*D387</f>
        <v>486</v>
      </c>
      <c r="H387" s="214">
        <f>0.85*D387</f>
        <v>459</v>
      </c>
      <c r="I387" s="213"/>
      <c r="J387" s="213"/>
      <c r="K387" s="216"/>
    </row>
    <row r="388" spans="1:11" ht="15" thickBot="1">
      <c r="A388" s="478"/>
      <c r="B388" s="479" t="s">
        <v>114</v>
      </c>
      <c r="C388" s="480"/>
      <c r="D388" s="74" t="s">
        <v>5</v>
      </c>
      <c r="E388" s="316"/>
      <c r="F388" s="72">
        <v>0.05</v>
      </c>
      <c r="G388" s="72">
        <v>0.1</v>
      </c>
      <c r="H388" s="72">
        <v>0.15</v>
      </c>
      <c r="I388" s="506"/>
      <c r="J388" s="506"/>
      <c r="K388" s="216"/>
    </row>
    <row r="389" spans="1:11" ht="12.75" customHeight="1">
      <c r="A389" s="545">
        <v>202</v>
      </c>
      <c r="B389" s="553" t="s">
        <v>247</v>
      </c>
      <c r="C389" s="476" t="s">
        <v>85</v>
      </c>
      <c r="D389" s="229">
        <v>240</v>
      </c>
      <c r="E389" s="318"/>
      <c r="F389" s="226">
        <v>151.05</v>
      </c>
      <c r="G389" s="318">
        <v>143.1</v>
      </c>
      <c r="H389" s="318">
        <v>135.15</v>
      </c>
      <c r="I389" s="477"/>
      <c r="J389" s="213"/>
      <c r="K389" s="216"/>
    </row>
    <row r="390" spans="1:11" ht="12.75">
      <c r="A390" s="547"/>
      <c r="B390" s="509"/>
      <c r="C390" s="215" t="s">
        <v>86</v>
      </c>
      <c r="D390" s="211">
        <v>0</v>
      </c>
      <c r="E390" s="214"/>
      <c r="F390" s="212"/>
      <c r="G390" s="214"/>
      <c r="H390" s="214"/>
      <c r="I390" s="213"/>
      <c r="J390" s="213"/>
      <c r="K390" s="216"/>
    </row>
    <row r="391" spans="1:11" ht="16.5" customHeight="1">
      <c r="A391" s="217">
        <v>203</v>
      </c>
      <c r="B391" s="352" t="s">
        <v>223</v>
      </c>
      <c r="C391" s="215" t="s">
        <v>85</v>
      </c>
      <c r="D391" s="211">
        <v>240</v>
      </c>
      <c r="E391" s="214"/>
      <c r="F391" s="226">
        <v>0</v>
      </c>
      <c r="G391" s="318">
        <v>0</v>
      </c>
      <c r="H391" s="318">
        <v>0</v>
      </c>
      <c r="I391" s="213"/>
      <c r="J391" s="213"/>
      <c r="K391" s="216"/>
    </row>
    <row r="392" spans="1:11" ht="15.75" customHeight="1">
      <c r="A392" s="217">
        <v>204</v>
      </c>
      <c r="B392" s="352" t="s">
        <v>269</v>
      </c>
      <c r="C392" s="215" t="s">
        <v>85</v>
      </c>
      <c r="D392" s="211">
        <v>240</v>
      </c>
      <c r="E392" s="214"/>
      <c r="F392" s="226">
        <v>151.05</v>
      </c>
      <c r="G392" s="318">
        <v>143.1</v>
      </c>
      <c r="H392" s="318">
        <v>135.15</v>
      </c>
      <c r="I392" s="213"/>
      <c r="J392" s="213"/>
      <c r="K392" s="216"/>
    </row>
    <row r="393" spans="1:11" ht="18.75" customHeight="1">
      <c r="A393" s="192"/>
      <c r="B393" s="195"/>
      <c r="C393" s="195"/>
      <c r="E393" s="192"/>
      <c r="F393" s="192"/>
      <c r="G393" s="192"/>
      <c r="H393" s="192"/>
      <c r="I393" s="192"/>
      <c r="J393" s="192"/>
      <c r="K393" s="192"/>
    </row>
    <row r="394" spans="2:10" ht="12.75">
      <c r="B394" s="3"/>
      <c r="J394" s="3"/>
    </row>
    <row r="395" spans="2:10" ht="12.75">
      <c r="B395" s="3"/>
      <c r="J395" s="3"/>
    </row>
    <row r="396" spans="2:10" ht="12.75">
      <c r="B396" s="3"/>
      <c r="J396" s="3"/>
    </row>
    <row r="397" spans="2:10" ht="12.75">
      <c r="B397" s="3"/>
      <c r="J397" s="3"/>
    </row>
    <row r="398" spans="2:10" ht="12.75">
      <c r="B398" s="3"/>
      <c r="J398" s="3"/>
    </row>
    <row r="399" spans="2:10" ht="12.75">
      <c r="B399" s="3"/>
      <c r="J399" s="3"/>
    </row>
    <row r="400" spans="2:10" ht="12.75">
      <c r="B400" s="3"/>
      <c r="J400" s="3"/>
    </row>
    <row r="401" spans="2:10" ht="12.75">
      <c r="B401" s="3"/>
      <c r="J401" s="3"/>
    </row>
    <row r="402" spans="2:10" ht="12.75">
      <c r="B402" s="3"/>
      <c r="J402" s="3"/>
    </row>
    <row r="403" spans="2:10" ht="12.75">
      <c r="B403" s="3"/>
      <c r="J403" s="3"/>
    </row>
    <row r="404" spans="2:10" ht="12.75">
      <c r="B404" s="3"/>
      <c r="J404" s="3"/>
    </row>
    <row r="405" spans="2:10" ht="12.75">
      <c r="B405" s="3"/>
      <c r="J405" s="3"/>
    </row>
    <row r="406" spans="2:10" ht="12.75">
      <c r="B406" s="3"/>
      <c r="J406" s="3"/>
    </row>
    <row r="407" spans="2:10" ht="12.75">
      <c r="B407" s="3"/>
      <c r="J407" s="3"/>
    </row>
    <row r="408" spans="2:10" ht="12.75">
      <c r="B408" s="3"/>
      <c r="J408" s="3"/>
    </row>
    <row r="409" spans="2:10" ht="12.75">
      <c r="B409" s="3"/>
      <c r="J409" s="3"/>
    </row>
    <row r="410" spans="2:10" ht="12.75">
      <c r="B410" s="3"/>
      <c r="J410" s="3"/>
    </row>
    <row r="411" spans="2:10" ht="12.75">
      <c r="B411" s="3"/>
      <c r="J411" s="3"/>
    </row>
    <row r="412" spans="2:10" ht="12.75">
      <c r="B412" s="3"/>
      <c r="J412" s="3"/>
    </row>
    <row r="413" spans="2:10" ht="12.75">
      <c r="B413" s="3"/>
      <c r="J413" s="3"/>
    </row>
    <row r="414" spans="2:10" ht="12.75">
      <c r="B414" s="3"/>
      <c r="J414" s="3"/>
    </row>
    <row r="415" spans="2:10" ht="12.75">
      <c r="B415" s="3"/>
      <c r="J415" s="3"/>
    </row>
    <row r="416" spans="2:10" ht="12.75">
      <c r="B416" s="3"/>
      <c r="J416" s="3"/>
    </row>
    <row r="417" spans="2:10" ht="12.75">
      <c r="B417" s="3"/>
      <c r="J417" s="3"/>
    </row>
    <row r="418" spans="2:10" ht="12.75">
      <c r="B418" s="3"/>
      <c r="J418" s="3"/>
    </row>
    <row r="419" spans="2:10" ht="12.75">
      <c r="B419" s="3"/>
      <c r="J419" s="3"/>
    </row>
    <row r="420" spans="2:10" ht="12.75">
      <c r="B420" s="3"/>
      <c r="J420" s="3"/>
    </row>
    <row r="421" spans="2:10" ht="12.75">
      <c r="B421" s="3"/>
      <c r="J421" s="3"/>
    </row>
    <row r="422" spans="2:10" ht="12.75">
      <c r="B422" s="3"/>
      <c r="J422" s="3"/>
    </row>
    <row r="423" spans="2:10" ht="12.75">
      <c r="B423" s="3"/>
      <c r="J423" s="3"/>
    </row>
    <row r="424" spans="2:10" ht="12.75">
      <c r="B424" s="3"/>
      <c r="J424" s="3"/>
    </row>
    <row r="425" spans="2:10" ht="12.75">
      <c r="B425" s="3"/>
      <c r="J425" s="3"/>
    </row>
    <row r="426" spans="2:10" ht="12.75">
      <c r="B426" s="3"/>
      <c r="J426" s="3"/>
    </row>
    <row r="427" spans="2:10" ht="12.75">
      <c r="B427" s="3"/>
      <c r="J427" s="3"/>
    </row>
    <row r="428" spans="2:10" ht="12.75">
      <c r="B428" s="3"/>
      <c r="J428" s="3"/>
    </row>
    <row r="429" spans="2:10" ht="12.75">
      <c r="B429" s="3"/>
      <c r="J429" s="3"/>
    </row>
    <row r="430" spans="2:10" ht="12.75">
      <c r="B430" s="3"/>
      <c r="J430" s="3"/>
    </row>
    <row r="431" spans="2:10" ht="12.75">
      <c r="B431" s="3"/>
      <c r="J431" s="3"/>
    </row>
    <row r="432" spans="2:10" ht="12.75">
      <c r="B432" s="3"/>
      <c r="J432" s="3"/>
    </row>
    <row r="433" spans="2:10" ht="12.75">
      <c r="B433" s="3"/>
      <c r="J433" s="3"/>
    </row>
    <row r="434" spans="2:10" ht="12.75">
      <c r="B434" s="3"/>
      <c r="J434" s="3"/>
    </row>
    <row r="435" spans="2:10" ht="12.75">
      <c r="B435" s="3"/>
      <c r="J435" s="3"/>
    </row>
    <row r="436" spans="2:10" ht="12.75">
      <c r="B436" s="3"/>
      <c r="J436" s="3"/>
    </row>
    <row r="437" spans="2:10" ht="12.75">
      <c r="B437" s="3"/>
      <c r="J437" s="3"/>
    </row>
    <row r="438" spans="2:10" ht="12.75">
      <c r="B438" s="3"/>
      <c r="J438" s="3"/>
    </row>
    <row r="439" spans="2:10" ht="12.75">
      <c r="B439" s="3"/>
      <c r="J439" s="3"/>
    </row>
    <row r="440" spans="2:10" ht="12.75">
      <c r="B440" s="3"/>
      <c r="J440" s="3"/>
    </row>
    <row r="441" spans="2:10" ht="12.75">
      <c r="B441" s="3"/>
      <c r="J441" s="3"/>
    </row>
    <row r="442" spans="2:10" ht="12.75">
      <c r="B442" s="3"/>
      <c r="J442" s="3"/>
    </row>
    <row r="443" spans="2:10" ht="12.75">
      <c r="B443" s="3"/>
      <c r="J443" s="3"/>
    </row>
    <row r="444" spans="2:10" ht="12.75">
      <c r="B444" s="3"/>
      <c r="J444" s="3"/>
    </row>
    <row r="445" spans="2:10" ht="12.75">
      <c r="B445" s="3"/>
      <c r="J445" s="3"/>
    </row>
    <row r="446" spans="2:10" ht="12.75">
      <c r="B446" s="3"/>
      <c r="J446" s="3"/>
    </row>
    <row r="447" spans="2:10" ht="12.75">
      <c r="B447" s="3"/>
      <c r="J447" s="3"/>
    </row>
    <row r="448" spans="2:10" ht="12.75">
      <c r="B448" s="3"/>
      <c r="J448" s="3"/>
    </row>
    <row r="449" spans="2:10" ht="12.75">
      <c r="B449" s="3"/>
      <c r="J449" s="3"/>
    </row>
    <row r="450" spans="2:10" ht="12.75">
      <c r="B450" s="3"/>
      <c r="J450" s="3"/>
    </row>
    <row r="451" spans="2:10" ht="12.75">
      <c r="B451" s="3"/>
      <c r="J451" s="3"/>
    </row>
    <row r="452" spans="2:10" ht="12.75">
      <c r="B452" s="3"/>
      <c r="J452" s="3"/>
    </row>
    <row r="453" spans="2:10" ht="12.75">
      <c r="B453" s="3"/>
      <c r="J453" s="3"/>
    </row>
    <row r="454" spans="2:10" ht="12.75">
      <c r="B454" s="3"/>
      <c r="J454" s="3"/>
    </row>
    <row r="455" spans="2:10" ht="12.75">
      <c r="B455" s="3"/>
      <c r="J455" s="3"/>
    </row>
    <row r="456" spans="2:10" ht="12.75">
      <c r="B456" s="3"/>
      <c r="J456" s="3"/>
    </row>
    <row r="457" spans="2:10" ht="12.75">
      <c r="B457" s="3"/>
      <c r="J457" s="3"/>
    </row>
    <row r="458" spans="2:10" ht="12.75">
      <c r="B458" s="3"/>
      <c r="J458" s="3"/>
    </row>
    <row r="459" spans="2:10" ht="12.75">
      <c r="B459" s="3"/>
      <c r="J459" s="3"/>
    </row>
    <row r="460" spans="2:10" ht="12.75">
      <c r="B460" s="3"/>
      <c r="J460" s="3"/>
    </row>
    <row r="461" spans="2:10" ht="12.75">
      <c r="B461" s="3"/>
      <c r="J461" s="3"/>
    </row>
    <row r="462" spans="2:10" ht="12.75">
      <c r="B462" s="3"/>
      <c r="J462" s="3"/>
    </row>
    <row r="463" spans="2:10" ht="12.75">
      <c r="B463" s="3"/>
      <c r="J463" s="3"/>
    </row>
    <row r="464" spans="2:10" ht="12.75">
      <c r="B464" s="3"/>
      <c r="J464" s="3"/>
    </row>
    <row r="465" spans="2:10" ht="12.75">
      <c r="B465" s="3"/>
      <c r="J465" s="3"/>
    </row>
    <row r="466" spans="2:10" ht="12.75">
      <c r="B466" s="3"/>
      <c r="J466" s="3"/>
    </row>
    <row r="467" spans="2:10" ht="12.75">
      <c r="B467" s="3"/>
      <c r="J467" s="3"/>
    </row>
    <row r="468" spans="2:10" ht="12.75">
      <c r="B468" s="3"/>
      <c r="J468" s="3"/>
    </row>
    <row r="469" spans="2:10" ht="12.75">
      <c r="B469" s="3"/>
      <c r="J469" s="3"/>
    </row>
    <row r="470" spans="2:10" ht="12.75">
      <c r="B470" s="3"/>
      <c r="J470" s="3"/>
    </row>
    <row r="471" spans="2:10" ht="12.75">
      <c r="B471" s="3"/>
      <c r="J471" s="3"/>
    </row>
    <row r="472" spans="2:10" ht="12.75">
      <c r="B472" s="3"/>
      <c r="J472" s="3"/>
    </row>
    <row r="473" spans="2:10" ht="12.75">
      <c r="B473" s="3"/>
      <c r="J473" s="3"/>
    </row>
    <row r="474" spans="2:10" ht="12.75">
      <c r="B474" s="3"/>
      <c r="J474" s="3"/>
    </row>
    <row r="475" spans="2:10" ht="12.75">
      <c r="B475" s="3"/>
      <c r="J475" s="3"/>
    </row>
    <row r="476" spans="2:10" ht="12.75">
      <c r="B476" s="3"/>
      <c r="J476" s="3"/>
    </row>
    <row r="477" spans="2:10" ht="12.75">
      <c r="B477" s="3"/>
      <c r="J477" s="3"/>
    </row>
    <row r="478" spans="2:10" ht="12.75">
      <c r="B478" s="3"/>
      <c r="J478" s="3"/>
    </row>
    <row r="479" spans="2:10" ht="12.75">
      <c r="B479" s="3"/>
      <c r="J479" s="3"/>
    </row>
    <row r="480" spans="2:10" ht="12.75">
      <c r="B480" s="3"/>
      <c r="J480" s="3"/>
    </row>
    <row r="481" spans="2:10" ht="12.75">
      <c r="B481" s="3"/>
      <c r="J481" s="3"/>
    </row>
    <row r="482" spans="2:10" ht="12.75">
      <c r="B482" s="3"/>
      <c r="J482" s="3"/>
    </row>
    <row r="483" spans="2:10" ht="12.75">
      <c r="B483" s="3"/>
      <c r="J483" s="3"/>
    </row>
    <row r="484" spans="2:10" ht="12.75">
      <c r="B484" s="3"/>
      <c r="J484" s="3"/>
    </row>
    <row r="485" spans="2:10" ht="12.75">
      <c r="B485" s="3"/>
      <c r="J485" s="3"/>
    </row>
    <row r="486" spans="2:10" ht="12.75">
      <c r="B486" s="3"/>
      <c r="J486" s="3"/>
    </row>
    <row r="487" spans="2:10" ht="12.75">
      <c r="B487" s="3"/>
      <c r="J487" s="3"/>
    </row>
    <row r="488" spans="2:10" ht="12.75">
      <c r="B488" s="3"/>
      <c r="J488" s="3"/>
    </row>
    <row r="489" spans="2:10" ht="12.75">
      <c r="B489" s="3"/>
      <c r="J489" s="3"/>
    </row>
    <row r="490" spans="2:10" ht="12.75">
      <c r="B490" s="3"/>
      <c r="J490" s="3"/>
    </row>
    <row r="491" spans="2:10" ht="12.75">
      <c r="B491" s="3"/>
      <c r="J491" s="3"/>
    </row>
    <row r="492" spans="2:10" ht="12.75">
      <c r="B492" s="3"/>
      <c r="J492" s="3"/>
    </row>
    <row r="493" spans="2:10" ht="12.75">
      <c r="B493" s="3"/>
      <c r="J493" s="3"/>
    </row>
    <row r="494" spans="2:10" ht="12.75">
      <c r="B494" s="3"/>
      <c r="J494" s="3"/>
    </row>
    <row r="495" spans="2:10" ht="12.75">
      <c r="B495" s="3"/>
      <c r="J495" s="3"/>
    </row>
    <row r="496" spans="2:10" ht="12.75">
      <c r="B496" s="3"/>
      <c r="J496" s="3"/>
    </row>
    <row r="497" spans="2:10" ht="12.75">
      <c r="B497" s="3"/>
      <c r="J497" s="3"/>
    </row>
    <row r="498" spans="2:10" ht="12.75">
      <c r="B498" s="3"/>
      <c r="J498" s="3"/>
    </row>
    <row r="499" spans="2:10" ht="12.75">
      <c r="B499" s="3"/>
      <c r="J499" s="3"/>
    </row>
    <row r="500" spans="2:10" ht="12.75">
      <c r="B500" s="3"/>
      <c r="J500" s="3"/>
    </row>
    <row r="501" spans="2:10" ht="12.75">
      <c r="B501" s="3"/>
      <c r="J501" s="3"/>
    </row>
    <row r="502" spans="2:10" ht="12.75">
      <c r="B502" s="3"/>
      <c r="J502" s="3"/>
    </row>
    <row r="503" spans="2:10" ht="12.75">
      <c r="B503" s="3"/>
      <c r="J503" s="3"/>
    </row>
    <row r="504" spans="2:10" ht="12.75">
      <c r="B504" s="3"/>
      <c r="J504" s="3"/>
    </row>
    <row r="505" spans="2:10" ht="12.75">
      <c r="B505" s="3"/>
      <c r="J505" s="3"/>
    </row>
    <row r="506" spans="2:10" ht="12.75">
      <c r="B506" s="3"/>
      <c r="J506" s="3"/>
    </row>
    <row r="507" spans="2:10" ht="12.75">
      <c r="B507" s="3"/>
      <c r="J507" s="3"/>
    </row>
    <row r="508" spans="2:10" ht="12.75">
      <c r="B508" s="3"/>
      <c r="J508" s="3"/>
    </row>
    <row r="509" spans="2:10" ht="12.75">
      <c r="B509" s="3"/>
      <c r="J509" s="3"/>
    </row>
    <row r="510" spans="2:10" ht="12.75">
      <c r="B510" s="3"/>
      <c r="J510" s="3"/>
    </row>
    <row r="511" spans="2:10" ht="12.75">
      <c r="B511" s="3"/>
      <c r="J511" s="3"/>
    </row>
    <row r="512" spans="2:10" ht="12.75">
      <c r="B512" s="3"/>
      <c r="J512" s="3"/>
    </row>
    <row r="513" spans="2:10" ht="12.75">
      <c r="B513" s="3"/>
      <c r="J513" s="3"/>
    </row>
    <row r="514" spans="2:10" ht="12.75">
      <c r="B514" s="3"/>
      <c r="J514" s="3"/>
    </row>
    <row r="515" spans="2:10" ht="12.75">
      <c r="B515" s="3"/>
      <c r="J515" s="3"/>
    </row>
    <row r="516" spans="2:10" ht="12.75">
      <c r="B516" s="3"/>
      <c r="J516" s="3"/>
    </row>
    <row r="517" spans="2:10" ht="12.75">
      <c r="B517" s="3"/>
      <c r="J517" s="3"/>
    </row>
    <row r="518" spans="2:10" ht="12.75">
      <c r="B518" s="3"/>
      <c r="J518" s="3"/>
    </row>
    <row r="519" spans="2:10" ht="12.75">
      <c r="B519" s="3"/>
      <c r="J519" s="3"/>
    </row>
    <row r="520" spans="2:10" ht="12.75">
      <c r="B520" s="3"/>
      <c r="J520" s="3"/>
    </row>
    <row r="521" spans="2:10" ht="12.75">
      <c r="B521" s="3"/>
      <c r="J521" s="3"/>
    </row>
    <row r="522" spans="2:10" ht="12.75">
      <c r="B522" s="3"/>
      <c r="J522" s="3"/>
    </row>
    <row r="523" spans="2:10" ht="12.75">
      <c r="B523" s="3"/>
      <c r="J523" s="3"/>
    </row>
    <row r="524" spans="2:10" ht="12.75">
      <c r="B524" s="3"/>
      <c r="J524" s="3"/>
    </row>
    <row r="525" spans="2:10" ht="12.75">
      <c r="B525" s="3"/>
      <c r="J525" s="3"/>
    </row>
    <row r="526" spans="2:10" ht="12.75">
      <c r="B526" s="3"/>
      <c r="J526" s="3"/>
    </row>
    <row r="527" spans="2:10" ht="12.75">
      <c r="B527" s="3"/>
      <c r="J527" s="3"/>
    </row>
    <row r="528" spans="2:10" ht="12.75">
      <c r="B528" s="3"/>
      <c r="J528" s="3"/>
    </row>
    <row r="529" spans="2:10" ht="12.75">
      <c r="B529" s="3"/>
      <c r="J529" s="3"/>
    </row>
    <row r="530" spans="2:10" ht="12.75">
      <c r="B530" s="3"/>
      <c r="J530" s="3"/>
    </row>
    <row r="531" spans="2:10" ht="12.75">
      <c r="B531" s="3"/>
      <c r="J531" s="3"/>
    </row>
    <row r="532" spans="2:10" ht="12.75">
      <c r="B532" s="3"/>
      <c r="J532" s="3"/>
    </row>
    <row r="533" spans="2:10" ht="12.75">
      <c r="B533" s="3"/>
      <c r="J533" s="3"/>
    </row>
    <row r="534" spans="2:10" ht="12.75">
      <c r="B534" s="3"/>
      <c r="J534" s="3"/>
    </row>
    <row r="535" spans="2:10" ht="12.75">
      <c r="B535" s="3"/>
      <c r="J535" s="3"/>
    </row>
    <row r="536" spans="2:10" ht="12.75">
      <c r="B536" s="3"/>
      <c r="J536" s="3"/>
    </row>
    <row r="537" spans="2:10" ht="12.75">
      <c r="B537" s="3"/>
      <c r="J537" s="3"/>
    </row>
    <row r="538" spans="2:10" ht="12.75">
      <c r="B538" s="3"/>
      <c r="J538" s="3"/>
    </row>
    <row r="539" spans="2:10" ht="12.75">
      <c r="B539" s="3"/>
      <c r="J539" s="3"/>
    </row>
    <row r="540" spans="2:10" ht="12.75">
      <c r="B540" s="3"/>
      <c r="J540" s="3"/>
    </row>
    <row r="541" spans="2:10" ht="12.75">
      <c r="B541" s="3"/>
      <c r="J541" s="3"/>
    </row>
    <row r="542" spans="2:10" ht="12.75">
      <c r="B542" s="3"/>
      <c r="J542" s="3"/>
    </row>
    <row r="543" spans="2:10" ht="12.75">
      <c r="B543" s="3"/>
      <c r="J543" s="3"/>
    </row>
    <row r="544" spans="2:10" ht="12.75">
      <c r="B544" s="3"/>
      <c r="J544" s="3"/>
    </row>
    <row r="545" spans="2:10" ht="12.75">
      <c r="B545" s="3"/>
      <c r="J545" s="3"/>
    </row>
    <row r="546" spans="2:10" ht="12.75">
      <c r="B546" s="3"/>
      <c r="J546" s="3"/>
    </row>
    <row r="547" spans="2:10" ht="12.75">
      <c r="B547" s="3"/>
      <c r="J547" s="3"/>
    </row>
    <row r="548" spans="2:10" ht="12.75">
      <c r="B548" s="3"/>
      <c r="J548" s="3"/>
    </row>
    <row r="549" spans="2:10" ht="12.75">
      <c r="B549" s="3"/>
      <c r="J549" s="3"/>
    </row>
    <row r="550" spans="2:10" ht="12.75">
      <c r="B550" s="3"/>
      <c r="J550" s="3"/>
    </row>
    <row r="551" spans="2:10" ht="12.75">
      <c r="B551" s="3"/>
      <c r="J551" s="3"/>
    </row>
    <row r="552" spans="2:10" ht="12.75">
      <c r="B552" s="3"/>
      <c r="J552" s="3"/>
    </row>
    <row r="553" spans="2:10" ht="12.75">
      <c r="B553" s="3"/>
      <c r="J553" s="3"/>
    </row>
    <row r="554" spans="2:10" ht="12.75">
      <c r="B554" s="3"/>
      <c r="J554" s="3"/>
    </row>
    <row r="555" spans="2:10" ht="12.75">
      <c r="B555" s="3"/>
      <c r="J555" s="3"/>
    </row>
    <row r="556" spans="2:10" ht="12.75">
      <c r="B556" s="3"/>
      <c r="J556" s="3"/>
    </row>
    <row r="557" spans="2:10" ht="12.75">
      <c r="B557" s="3"/>
      <c r="J557" s="3"/>
    </row>
    <row r="558" spans="2:10" ht="12.75">
      <c r="B558" s="3"/>
      <c r="J558" s="3"/>
    </row>
    <row r="559" spans="2:10" ht="12.75">
      <c r="B559" s="3"/>
      <c r="J559" s="3"/>
    </row>
    <row r="560" spans="2:10" ht="12.75">
      <c r="B560" s="3"/>
      <c r="J560" s="3"/>
    </row>
    <row r="561" spans="2:10" ht="12.75">
      <c r="B561" s="3"/>
      <c r="J561" s="3"/>
    </row>
    <row r="562" spans="2:10" ht="12.75">
      <c r="B562" s="3"/>
      <c r="J562" s="3"/>
    </row>
    <row r="563" spans="2:10" ht="12.75">
      <c r="B563" s="3"/>
      <c r="J563" s="3"/>
    </row>
    <row r="564" spans="2:10" ht="12.75">
      <c r="B564" s="3"/>
      <c r="J564" s="3"/>
    </row>
    <row r="565" spans="2:10" ht="12.75">
      <c r="B565" s="3"/>
      <c r="J565" s="3"/>
    </row>
    <row r="566" spans="2:10" ht="12.75">
      <c r="B566" s="3"/>
      <c r="J566" s="3"/>
    </row>
    <row r="567" spans="2:10" ht="12.75">
      <c r="B567" s="3"/>
      <c r="J567" s="3"/>
    </row>
    <row r="568" spans="2:10" ht="12.75">
      <c r="B568" s="3"/>
      <c r="J568" s="3"/>
    </row>
    <row r="569" spans="2:10" ht="12.75">
      <c r="B569" s="3"/>
      <c r="J569" s="3"/>
    </row>
    <row r="570" spans="2:10" ht="12.75">
      <c r="B570" s="3"/>
      <c r="J570" s="3"/>
    </row>
    <row r="571" spans="2:10" ht="12.75">
      <c r="B571" s="3"/>
      <c r="J571" s="3"/>
    </row>
    <row r="572" spans="2:10" ht="12.75">
      <c r="B572" s="3"/>
      <c r="J572" s="3"/>
    </row>
    <row r="573" spans="2:10" ht="12.75">
      <c r="B573" s="3"/>
      <c r="J573" s="3"/>
    </row>
    <row r="574" spans="2:10" ht="12.75">
      <c r="B574" s="3"/>
      <c r="J574" s="3"/>
    </row>
    <row r="575" spans="2:10" ht="12.75">
      <c r="B575" s="3"/>
      <c r="J575" s="3"/>
    </row>
    <row r="576" spans="2:10" ht="12.75">
      <c r="B576" s="3"/>
      <c r="J576" s="3"/>
    </row>
    <row r="577" spans="2:10" ht="12.75">
      <c r="B577" s="3"/>
      <c r="J577" s="3"/>
    </row>
    <row r="578" spans="2:10" ht="12.75">
      <c r="B578" s="3"/>
      <c r="J578" s="3"/>
    </row>
    <row r="579" spans="2:10" ht="12.75">
      <c r="B579" s="3"/>
      <c r="J579" s="3"/>
    </row>
    <row r="580" spans="2:10" ht="12.75">
      <c r="B580" s="3"/>
      <c r="J580" s="3"/>
    </row>
    <row r="581" spans="2:10" ht="12.75">
      <c r="B581" s="3"/>
      <c r="J581" s="3"/>
    </row>
    <row r="582" spans="2:10" ht="12.75">
      <c r="B582" s="3"/>
      <c r="J582" s="3"/>
    </row>
    <row r="583" spans="2:10" ht="12.75">
      <c r="B583" s="3"/>
      <c r="J583" s="3"/>
    </row>
    <row r="584" spans="2:10" ht="12.75">
      <c r="B584" s="3"/>
      <c r="J584" s="3"/>
    </row>
    <row r="585" spans="2:10" ht="12.75">
      <c r="B585" s="3"/>
      <c r="J585" s="3"/>
    </row>
    <row r="586" spans="2:10" ht="12.75">
      <c r="B586" s="3"/>
      <c r="J586" s="3"/>
    </row>
    <row r="587" spans="2:10" ht="12.75">
      <c r="B587" s="3"/>
      <c r="J587" s="3"/>
    </row>
    <row r="588" spans="2:10" ht="12.75">
      <c r="B588" s="3"/>
      <c r="J588" s="3"/>
    </row>
    <row r="589" spans="2:10" ht="12.75">
      <c r="B589" s="3"/>
      <c r="J589" s="3"/>
    </row>
    <row r="590" spans="2:10" ht="12.75">
      <c r="B590" s="3"/>
      <c r="J590" s="3"/>
    </row>
    <row r="591" spans="2:10" ht="12.75">
      <c r="B591" s="3"/>
      <c r="J591" s="3"/>
    </row>
    <row r="592" spans="2:10" ht="12.75">
      <c r="B592" s="3"/>
      <c r="J592" s="3"/>
    </row>
    <row r="593" spans="2:10" ht="12.75">
      <c r="B593" s="3"/>
      <c r="J593" s="3"/>
    </row>
    <row r="594" spans="2:10" ht="12.75">
      <c r="B594" s="3"/>
      <c r="J594" s="3"/>
    </row>
    <row r="595" spans="2:10" ht="12.75">
      <c r="B595" s="3"/>
      <c r="J595" s="3"/>
    </row>
    <row r="596" spans="2:10" ht="12.75">
      <c r="B596" s="3"/>
      <c r="J596" s="3"/>
    </row>
    <row r="597" spans="2:10" ht="12.75">
      <c r="B597" s="3"/>
      <c r="J597" s="3"/>
    </row>
    <row r="598" spans="2:10" ht="12.75">
      <c r="B598" s="3"/>
      <c r="J598" s="3"/>
    </row>
    <row r="599" spans="2:10" ht="12.75">
      <c r="B599" s="3"/>
      <c r="J599" s="3"/>
    </row>
    <row r="600" spans="2:10" ht="12.75">
      <c r="B600" s="3"/>
      <c r="J600" s="3"/>
    </row>
    <row r="601" spans="2:10" ht="12.75">
      <c r="B601" s="3"/>
      <c r="J601" s="3"/>
    </row>
    <row r="602" spans="2:10" ht="12.75">
      <c r="B602" s="3"/>
      <c r="J602" s="3"/>
    </row>
    <row r="603" spans="2:10" ht="12.75">
      <c r="B603" s="3"/>
      <c r="J603" s="3"/>
    </row>
    <row r="604" spans="2:10" ht="12.75">
      <c r="B604" s="3"/>
      <c r="J604" s="3"/>
    </row>
    <row r="605" spans="2:10" ht="12.75">
      <c r="B605" s="3"/>
      <c r="J605" s="3"/>
    </row>
    <row r="606" spans="2:10" ht="12.75">
      <c r="B606" s="3"/>
      <c r="J606" s="3"/>
    </row>
    <row r="607" spans="2:10" ht="12.75">
      <c r="B607" s="3"/>
      <c r="J607" s="3"/>
    </row>
    <row r="608" spans="2:10" ht="12.75">
      <c r="B608" s="3"/>
      <c r="J608" s="3"/>
    </row>
    <row r="609" spans="2:10" ht="12.75">
      <c r="B609" s="3"/>
      <c r="J609" s="3"/>
    </row>
    <row r="610" spans="2:10" ht="12.75">
      <c r="B610" s="3"/>
      <c r="J610" s="3"/>
    </row>
    <row r="611" spans="2:10" ht="12.75">
      <c r="B611" s="3"/>
      <c r="J611" s="3"/>
    </row>
    <row r="612" spans="2:10" ht="12.75">
      <c r="B612" s="3"/>
      <c r="J612" s="3"/>
    </row>
    <row r="613" spans="2:10" ht="12.75">
      <c r="B613" s="3"/>
      <c r="J613" s="3"/>
    </row>
    <row r="614" spans="2:10" ht="12.75">
      <c r="B614" s="3"/>
      <c r="J614" s="3"/>
    </row>
    <row r="615" spans="2:10" ht="12.75">
      <c r="B615" s="3"/>
      <c r="J615" s="3"/>
    </row>
    <row r="616" spans="2:10" ht="12.75">
      <c r="B616" s="3"/>
      <c r="J616" s="3"/>
    </row>
    <row r="617" spans="2:10" ht="12.75">
      <c r="B617" s="3"/>
      <c r="J617" s="3"/>
    </row>
    <row r="618" spans="2:10" ht="12.75">
      <c r="B618" s="3"/>
      <c r="J618" s="3"/>
    </row>
    <row r="619" spans="2:10" ht="12.75">
      <c r="B619" s="3"/>
      <c r="J619" s="3"/>
    </row>
    <row r="620" spans="2:10" ht="12.75">
      <c r="B620" s="3"/>
      <c r="J620" s="3"/>
    </row>
    <row r="621" spans="2:10" ht="12.75">
      <c r="B621" s="3"/>
      <c r="J621" s="3"/>
    </row>
    <row r="622" spans="2:10" ht="12.75">
      <c r="B622" s="3"/>
      <c r="J622" s="3"/>
    </row>
    <row r="623" spans="2:10" ht="12.75">
      <c r="B623" s="3"/>
      <c r="J623" s="3"/>
    </row>
    <row r="624" spans="2:10" ht="12.75">
      <c r="B624" s="3"/>
      <c r="J624" s="3"/>
    </row>
    <row r="625" spans="2:10" ht="12.75">
      <c r="B625" s="3"/>
      <c r="J625" s="3"/>
    </row>
    <row r="626" spans="2:10" ht="12.75">
      <c r="B626" s="3"/>
      <c r="J626" s="3"/>
    </row>
    <row r="627" spans="2:10" ht="12.75">
      <c r="B627" s="3"/>
      <c r="J627" s="3"/>
    </row>
    <row r="628" spans="2:10" ht="12.75">
      <c r="B628" s="3"/>
      <c r="J628" s="3"/>
    </row>
    <row r="629" spans="2:10" ht="12.75">
      <c r="B629" s="3"/>
      <c r="J629" s="3"/>
    </row>
    <row r="630" spans="2:10" ht="12.75">
      <c r="B630" s="3"/>
      <c r="J630" s="3"/>
    </row>
    <row r="631" spans="2:10" ht="12.75">
      <c r="B631" s="3"/>
      <c r="J631" s="3"/>
    </row>
    <row r="632" spans="2:10" ht="12.75">
      <c r="B632" s="3"/>
      <c r="J632" s="3"/>
    </row>
    <row r="633" spans="2:10" ht="12.75">
      <c r="B633" s="3"/>
      <c r="J633" s="3"/>
    </row>
    <row r="634" spans="2:10" ht="12.75">
      <c r="B634" s="3"/>
      <c r="J634" s="3"/>
    </row>
    <row r="635" spans="2:10" ht="12.75">
      <c r="B635" s="3"/>
      <c r="J635" s="3"/>
    </row>
    <row r="636" spans="2:10" ht="12.75">
      <c r="B636" s="3"/>
      <c r="J636" s="3"/>
    </row>
    <row r="637" spans="2:10" ht="12.75">
      <c r="B637" s="3"/>
      <c r="J637" s="3"/>
    </row>
    <row r="638" spans="2:10" ht="12.75">
      <c r="B638" s="3"/>
      <c r="J638" s="3"/>
    </row>
    <row r="639" spans="2:10" ht="12.75">
      <c r="B639" s="3"/>
      <c r="J639" s="3"/>
    </row>
    <row r="640" spans="2:10" ht="12.75">
      <c r="B640" s="3"/>
      <c r="J640" s="3"/>
    </row>
    <row r="641" spans="2:10" ht="12.75">
      <c r="B641" s="3"/>
      <c r="J641" s="3"/>
    </row>
    <row r="642" spans="2:10" ht="12.75">
      <c r="B642" s="3"/>
      <c r="J642" s="3"/>
    </row>
    <row r="643" spans="2:10" ht="12.75">
      <c r="B643" s="3"/>
      <c r="J643" s="3"/>
    </row>
    <row r="644" spans="2:10" ht="12.75">
      <c r="B644" s="3"/>
      <c r="J644" s="3"/>
    </row>
    <row r="645" spans="2:10" ht="12.75">
      <c r="B645" s="3"/>
      <c r="J645" s="3"/>
    </row>
    <row r="646" spans="2:10" ht="12.75">
      <c r="B646" s="3"/>
      <c r="J646" s="3"/>
    </row>
    <row r="647" spans="2:10" ht="12.75">
      <c r="B647" s="3"/>
      <c r="J647" s="3"/>
    </row>
    <row r="648" spans="2:10" ht="12.75">
      <c r="B648" s="3"/>
      <c r="J648" s="3"/>
    </row>
    <row r="649" spans="2:10" ht="12.75">
      <c r="B649" s="3"/>
      <c r="J649" s="3"/>
    </row>
    <row r="650" spans="2:10" ht="12.75">
      <c r="B650" s="3"/>
      <c r="J650" s="3"/>
    </row>
    <row r="651" spans="2:10" ht="12.75">
      <c r="B651" s="3"/>
      <c r="J651" s="3"/>
    </row>
    <row r="652" spans="2:10" ht="12.75">
      <c r="B652" s="3"/>
      <c r="J652" s="3"/>
    </row>
    <row r="653" spans="2:10" ht="12.75">
      <c r="B653" s="3"/>
      <c r="J653" s="3"/>
    </row>
    <row r="654" spans="2:10" ht="12.75">
      <c r="B654" s="3"/>
      <c r="J654" s="3"/>
    </row>
    <row r="655" spans="2:10" ht="12.75">
      <c r="B655" s="3"/>
      <c r="J655" s="3"/>
    </row>
    <row r="656" spans="2:10" ht="12.75">
      <c r="B656" s="3"/>
      <c r="J656" s="3"/>
    </row>
    <row r="657" spans="2:10" ht="12.75">
      <c r="B657" s="3"/>
      <c r="J657" s="3"/>
    </row>
    <row r="658" spans="2:10" ht="12.75">
      <c r="B658" s="3"/>
      <c r="J658" s="3"/>
    </row>
    <row r="659" spans="2:10" ht="12.75">
      <c r="B659" s="3"/>
      <c r="J659" s="3"/>
    </row>
    <row r="660" spans="2:10" ht="12.75">
      <c r="B660" s="3"/>
      <c r="J660" s="3"/>
    </row>
    <row r="661" spans="2:10" ht="12.75">
      <c r="B661" s="3"/>
      <c r="J661" s="3"/>
    </row>
    <row r="662" spans="2:10" ht="12.75">
      <c r="B662" s="3"/>
      <c r="J662" s="3"/>
    </row>
    <row r="663" spans="2:10" ht="12.75">
      <c r="B663" s="3"/>
      <c r="J663" s="3"/>
    </row>
    <row r="664" spans="2:10" ht="12.75">
      <c r="B664" s="3"/>
      <c r="J664" s="3"/>
    </row>
    <row r="665" spans="2:10" ht="12.75">
      <c r="B665" s="3"/>
      <c r="J665" s="3"/>
    </row>
    <row r="666" spans="2:10" ht="12.75">
      <c r="B666" s="3"/>
      <c r="J666" s="3"/>
    </row>
    <row r="667" spans="2:10" ht="12.75">
      <c r="B667" s="3"/>
      <c r="J667" s="3"/>
    </row>
    <row r="668" spans="2:10" ht="12.75">
      <c r="B668" s="3"/>
      <c r="J668" s="3"/>
    </row>
    <row r="669" spans="2:10" ht="12.75">
      <c r="B669" s="3"/>
      <c r="J669" s="3"/>
    </row>
    <row r="670" spans="2:10" ht="12.75">
      <c r="B670" s="3"/>
      <c r="J670" s="3"/>
    </row>
    <row r="671" spans="2:10" ht="12.75">
      <c r="B671" s="3"/>
      <c r="J671" s="3"/>
    </row>
    <row r="672" spans="2:10" ht="12.75">
      <c r="B672" s="3"/>
      <c r="J672" s="3"/>
    </row>
    <row r="673" spans="2:10" ht="12.75">
      <c r="B673" s="3"/>
      <c r="J673" s="3"/>
    </row>
    <row r="674" spans="2:10" ht="12.75">
      <c r="B674" s="3"/>
      <c r="J674" s="3"/>
    </row>
    <row r="675" spans="2:10" ht="12.75">
      <c r="B675" s="3"/>
      <c r="J675" s="3"/>
    </row>
    <row r="676" spans="2:10" ht="12.75">
      <c r="B676" s="3"/>
      <c r="J676" s="3"/>
    </row>
    <row r="677" spans="2:10" ht="12.75">
      <c r="B677" s="3"/>
      <c r="J677" s="3"/>
    </row>
    <row r="678" spans="2:10" ht="12.75">
      <c r="B678" s="3"/>
      <c r="J678" s="3"/>
    </row>
    <row r="679" spans="2:10" ht="12.75">
      <c r="B679" s="3"/>
      <c r="J679" s="3"/>
    </row>
    <row r="680" spans="2:10" ht="12.75">
      <c r="B680" s="3"/>
      <c r="J680" s="3"/>
    </row>
    <row r="681" spans="2:10" ht="12.75">
      <c r="B681" s="3"/>
      <c r="J681" s="3"/>
    </row>
    <row r="682" spans="2:10" ht="12.75">
      <c r="B682" s="3"/>
      <c r="J682" s="3"/>
    </row>
    <row r="683" spans="2:10" ht="12.75">
      <c r="B683" s="3"/>
      <c r="J683" s="3"/>
    </row>
    <row r="684" spans="2:10" ht="12.75">
      <c r="B684" s="3"/>
      <c r="J684" s="3"/>
    </row>
    <row r="685" spans="2:10" ht="12.75">
      <c r="B685" s="3"/>
      <c r="J685" s="3"/>
    </row>
    <row r="686" spans="2:10" ht="12.75">
      <c r="B686" s="3"/>
      <c r="J686" s="3"/>
    </row>
    <row r="687" spans="2:10" ht="12.75">
      <c r="B687" s="3"/>
      <c r="J687" s="3"/>
    </row>
    <row r="688" spans="2:10" ht="12.75">
      <c r="B688" s="3"/>
      <c r="J688" s="3"/>
    </row>
    <row r="689" spans="2:10" ht="12.75">
      <c r="B689" s="3"/>
      <c r="J689" s="3"/>
    </row>
    <row r="690" spans="2:10" ht="12.75">
      <c r="B690" s="3"/>
      <c r="J690" s="3"/>
    </row>
    <row r="691" spans="2:10" ht="12.75">
      <c r="B691" s="3"/>
      <c r="J691" s="3"/>
    </row>
    <row r="692" spans="2:10" ht="12.75">
      <c r="B692" s="3"/>
      <c r="J692" s="3"/>
    </row>
    <row r="693" spans="2:10" ht="12.75">
      <c r="B693" s="3"/>
      <c r="J693" s="3"/>
    </row>
    <row r="694" spans="2:10" ht="12.75">
      <c r="B694" s="3"/>
      <c r="J694" s="3"/>
    </row>
    <row r="695" spans="2:10" ht="12.75">
      <c r="B695" s="3"/>
      <c r="J695" s="3"/>
    </row>
    <row r="696" spans="2:10" ht="12.75">
      <c r="B696" s="3"/>
      <c r="J696" s="3"/>
    </row>
    <row r="697" spans="2:10" ht="12.75">
      <c r="B697" s="3"/>
      <c r="J697" s="3"/>
    </row>
    <row r="698" spans="2:10" ht="12.75">
      <c r="B698" s="3"/>
      <c r="J698" s="3"/>
    </row>
    <row r="699" spans="2:10" ht="12.75">
      <c r="B699" s="3"/>
      <c r="J699" s="3"/>
    </row>
    <row r="700" spans="2:10" ht="12.75">
      <c r="B700" s="3"/>
      <c r="J700" s="3"/>
    </row>
    <row r="701" spans="2:10" ht="12.75">
      <c r="B701" s="3"/>
      <c r="J701" s="3"/>
    </row>
    <row r="702" spans="2:10" ht="12.75">
      <c r="B702" s="3"/>
      <c r="J702" s="3"/>
    </row>
    <row r="703" spans="2:10" ht="12.75">
      <c r="B703" s="3"/>
      <c r="J703" s="3"/>
    </row>
    <row r="704" spans="2:10" ht="12.75">
      <c r="B704" s="3"/>
      <c r="J704" s="3"/>
    </row>
    <row r="705" spans="2:10" ht="12.75">
      <c r="B705" s="3"/>
      <c r="J705" s="3"/>
    </row>
    <row r="706" spans="2:10" ht="12.75">
      <c r="B706" s="3"/>
      <c r="J706" s="3"/>
    </row>
    <row r="707" spans="2:10" ht="12.75">
      <c r="B707" s="3"/>
      <c r="J707" s="3"/>
    </row>
    <row r="708" spans="2:10" ht="12.75">
      <c r="B708" s="3"/>
      <c r="J708" s="3"/>
    </row>
    <row r="709" spans="2:10" ht="12.75">
      <c r="B709" s="3"/>
      <c r="J709" s="3"/>
    </row>
    <row r="710" spans="2:10" ht="12.75">
      <c r="B710" s="3"/>
      <c r="J710" s="3"/>
    </row>
    <row r="711" spans="2:10" ht="12.75">
      <c r="B711" s="3"/>
      <c r="J711" s="3"/>
    </row>
    <row r="712" spans="2:10" ht="12.75">
      <c r="B712" s="3"/>
      <c r="J712" s="3"/>
    </row>
    <row r="713" spans="2:10" ht="12.75">
      <c r="B713" s="3"/>
      <c r="J713" s="3"/>
    </row>
    <row r="714" spans="2:10" ht="12.75">
      <c r="B714" s="3"/>
      <c r="J714" s="3"/>
    </row>
    <row r="715" spans="2:10" ht="12.75">
      <c r="B715" s="3"/>
      <c r="J715" s="3"/>
    </row>
    <row r="716" spans="2:10" ht="12.75">
      <c r="B716" s="3"/>
      <c r="J716" s="3"/>
    </row>
    <row r="717" spans="2:10" ht="12.75">
      <c r="B717" s="3"/>
      <c r="J717" s="3"/>
    </row>
    <row r="718" spans="2:10" ht="12.75">
      <c r="B718" s="3"/>
      <c r="J718" s="3"/>
    </row>
    <row r="719" spans="2:10" ht="12.75">
      <c r="B719" s="3"/>
      <c r="J719" s="3"/>
    </row>
    <row r="720" spans="2:10" ht="12.75">
      <c r="B720" s="3"/>
      <c r="J720" s="3"/>
    </row>
    <row r="721" spans="2:10" ht="12.75">
      <c r="B721" s="3"/>
      <c r="J721" s="3"/>
    </row>
    <row r="722" spans="2:10" ht="12.75">
      <c r="B722" s="3"/>
      <c r="J722" s="3"/>
    </row>
    <row r="723" spans="2:10" ht="12.75">
      <c r="B723" s="3"/>
      <c r="J723" s="3"/>
    </row>
    <row r="724" spans="2:10" ht="12.75">
      <c r="B724" s="3"/>
      <c r="J724" s="3"/>
    </row>
    <row r="725" spans="2:10" ht="12.75">
      <c r="B725" s="3"/>
      <c r="J725" s="3"/>
    </row>
    <row r="726" spans="2:10" ht="12.75">
      <c r="B726" s="3"/>
      <c r="J726" s="3"/>
    </row>
    <row r="727" spans="2:10" ht="12.75">
      <c r="B727" s="3"/>
      <c r="J727" s="3"/>
    </row>
    <row r="728" spans="2:10" ht="12.75">
      <c r="B728" s="3"/>
      <c r="J728" s="3"/>
    </row>
    <row r="729" spans="2:10" ht="12.75">
      <c r="B729" s="3"/>
      <c r="J729" s="3"/>
    </row>
    <row r="730" spans="2:10" ht="12.75">
      <c r="B730" s="3"/>
      <c r="J730" s="3"/>
    </row>
    <row r="731" spans="2:10" ht="12.75">
      <c r="B731" s="3"/>
      <c r="J731" s="3"/>
    </row>
    <row r="732" spans="2:10" ht="12.75">
      <c r="B732" s="3"/>
      <c r="J732" s="3"/>
    </row>
    <row r="733" spans="2:10" ht="12.75">
      <c r="B733" s="3"/>
      <c r="J733" s="3"/>
    </row>
    <row r="734" spans="2:10" ht="12.75">
      <c r="B734" s="3"/>
      <c r="J734" s="3"/>
    </row>
    <row r="735" spans="2:10" ht="12.75">
      <c r="B735" s="3"/>
      <c r="J735" s="3"/>
    </row>
    <row r="736" spans="2:10" ht="12.75">
      <c r="B736" s="3"/>
      <c r="J736" s="3"/>
    </row>
    <row r="737" spans="2:10" ht="12.75">
      <c r="B737" s="3"/>
      <c r="J737" s="3"/>
    </row>
    <row r="738" spans="2:10" ht="12.75">
      <c r="B738" s="3"/>
      <c r="J738" s="3"/>
    </row>
    <row r="739" spans="2:10" ht="12.75">
      <c r="B739" s="3"/>
      <c r="J739" s="3"/>
    </row>
    <row r="740" spans="2:10" ht="12.75">
      <c r="B740" s="3"/>
      <c r="J740" s="3"/>
    </row>
    <row r="741" spans="2:10" ht="12.75">
      <c r="B741" s="3"/>
      <c r="J741" s="3"/>
    </row>
    <row r="742" spans="2:10" ht="12.75">
      <c r="B742" s="3"/>
      <c r="J742" s="3"/>
    </row>
    <row r="743" spans="2:10" ht="12.75">
      <c r="B743" s="3"/>
      <c r="J743" s="3"/>
    </row>
    <row r="744" spans="2:10" ht="12.75">
      <c r="B744" s="3"/>
      <c r="J744" s="3"/>
    </row>
    <row r="745" spans="2:10" ht="12.75">
      <c r="B745" s="3"/>
      <c r="J745" s="3"/>
    </row>
    <row r="746" spans="2:10" ht="12.75">
      <c r="B746" s="3"/>
      <c r="J746" s="3"/>
    </row>
    <row r="747" spans="2:10" ht="12.75">
      <c r="B747" s="3"/>
      <c r="J747" s="3"/>
    </row>
    <row r="748" spans="2:10" ht="12.75">
      <c r="B748" s="3"/>
      <c r="J748" s="3"/>
    </row>
    <row r="749" spans="2:10" ht="12.75">
      <c r="B749" s="3"/>
      <c r="J749" s="3"/>
    </row>
    <row r="750" spans="2:10" ht="12.75">
      <c r="B750" s="3"/>
      <c r="J750" s="3"/>
    </row>
    <row r="751" spans="2:10" ht="12.75">
      <c r="B751" s="3"/>
      <c r="J751" s="3"/>
    </row>
    <row r="752" spans="2:10" ht="12.75">
      <c r="B752" s="3"/>
      <c r="J752" s="3"/>
    </row>
    <row r="753" spans="2:10" ht="12.75">
      <c r="B753" s="3"/>
      <c r="J753" s="3"/>
    </row>
    <row r="754" spans="2:10" ht="12.75">
      <c r="B754" s="3"/>
      <c r="J754" s="3"/>
    </row>
    <row r="755" spans="2:10" ht="12.75">
      <c r="B755" s="3"/>
      <c r="J755" s="3"/>
    </row>
    <row r="756" spans="2:10" ht="12.75">
      <c r="B756" s="3"/>
      <c r="J756" s="3"/>
    </row>
    <row r="757" spans="2:10" ht="12.75">
      <c r="B757" s="3"/>
      <c r="J757" s="3"/>
    </row>
    <row r="758" spans="2:10" ht="12.75">
      <c r="B758" s="3"/>
      <c r="J758" s="3"/>
    </row>
    <row r="759" spans="2:10" ht="12.75">
      <c r="B759" s="3"/>
      <c r="J759" s="3"/>
    </row>
    <row r="760" spans="2:10" ht="12.75">
      <c r="B760" s="3"/>
      <c r="J760" s="3"/>
    </row>
    <row r="761" spans="2:10" ht="12.75">
      <c r="B761" s="3"/>
      <c r="J761" s="3"/>
    </row>
    <row r="762" spans="2:10" ht="12.75">
      <c r="B762" s="3"/>
      <c r="J762" s="3"/>
    </row>
    <row r="763" spans="2:10" ht="12.75">
      <c r="B763" s="3"/>
      <c r="J763" s="3"/>
    </row>
    <row r="764" spans="2:10" ht="12.75">
      <c r="B764" s="3"/>
      <c r="J764" s="3"/>
    </row>
    <row r="765" spans="2:10" ht="12.75">
      <c r="B765" s="3"/>
      <c r="J765" s="3"/>
    </row>
    <row r="766" spans="2:10" ht="12.75">
      <c r="B766" s="3"/>
      <c r="J766" s="3"/>
    </row>
    <row r="767" spans="2:10" ht="12.75">
      <c r="B767" s="3"/>
      <c r="J767" s="3"/>
    </row>
    <row r="768" spans="2:10" ht="12.75">
      <c r="B768" s="3"/>
      <c r="J768" s="3"/>
    </row>
    <row r="769" spans="2:10" ht="12.75">
      <c r="B769" s="3"/>
      <c r="J769" s="3"/>
    </row>
    <row r="770" spans="2:10" ht="12.75">
      <c r="B770" s="3"/>
      <c r="J770" s="3"/>
    </row>
    <row r="771" spans="2:10" ht="12.75">
      <c r="B771" s="3"/>
      <c r="J771" s="3"/>
    </row>
    <row r="772" spans="2:10" ht="12.75">
      <c r="B772" s="3"/>
      <c r="J772" s="3"/>
    </row>
    <row r="773" spans="2:10" ht="12.75">
      <c r="B773" s="3"/>
      <c r="J773" s="3"/>
    </row>
    <row r="774" spans="2:10" ht="12.75">
      <c r="B774" s="3"/>
      <c r="J774" s="3"/>
    </row>
    <row r="775" spans="2:10" ht="12.75">
      <c r="B775" s="3"/>
      <c r="J775" s="3"/>
    </row>
    <row r="776" spans="2:10" ht="12.75">
      <c r="B776" s="3"/>
      <c r="J776" s="3"/>
    </row>
    <row r="777" spans="2:10" ht="12.75">
      <c r="B777" s="3"/>
      <c r="J777" s="3"/>
    </row>
    <row r="778" spans="2:10" ht="12.75">
      <c r="B778" s="3"/>
      <c r="J778" s="3"/>
    </row>
    <row r="779" spans="2:10" ht="12.75">
      <c r="B779" s="3"/>
      <c r="J779" s="3"/>
    </row>
    <row r="780" spans="2:10" ht="12.75">
      <c r="B780" s="3"/>
      <c r="J780" s="3"/>
    </row>
    <row r="781" spans="2:10" ht="12.75">
      <c r="B781" s="3"/>
      <c r="J781" s="3"/>
    </row>
    <row r="782" spans="2:10" ht="12.75">
      <c r="B782" s="3"/>
      <c r="J782" s="3"/>
    </row>
    <row r="783" spans="2:10" ht="12.75">
      <c r="B783" s="3"/>
      <c r="J783" s="3"/>
    </row>
    <row r="784" spans="2:10" ht="12.75">
      <c r="B784" s="3"/>
      <c r="J784" s="3"/>
    </row>
    <row r="785" spans="2:10" ht="12.75">
      <c r="B785" s="3"/>
      <c r="J785" s="3"/>
    </row>
    <row r="786" spans="2:10" ht="12.75">
      <c r="B786" s="3"/>
      <c r="J786" s="3"/>
    </row>
    <row r="787" spans="2:10" ht="12.75">
      <c r="B787" s="3"/>
      <c r="J787" s="3"/>
    </row>
    <row r="788" spans="2:10" ht="12.75">
      <c r="B788" s="3"/>
      <c r="J788" s="3"/>
    </row>
    <row r="789" spans="2:10" ht="12.75">
      <c r="B789" s="3"/>
      <c r="J789" s="3"/>
    </row>
    <row r="790" spans="2:10" ht="12.75">
      <c r="B790" s="3"/>
      <c r="J790" s="3"/>
    </row>
    <row r="791" spans="2:10" ht="12.75">
      <c r="B791" s="3"/>
      <c r="J791" s="3"/>
    </row>
    <row r="792" spans="2:10" ht="12.75">
      <c r="B792" s="3"/>
      <c r="J792" s="3"/>
    </row>
    <row r="793" spans="2:10" ht="12.75">
      <c r="B793" s="3"/>
      <c r="J793" s="3"/>
    </row>
    <row r="794" spans="2:10" ht="12.75">
      <c r="B794" s="3"/>
      <c r="J794" s="3"/>
    </row>
    <row r="795" spans="2:10" ht="12.75">
      <c r="B795" s="3"/>
      <c r="J795" s="3"/>
    </row>
    <row r="796" spans="2:10" ht="12.75">
      <c r="B796" s="3"/>
      <c r="J796" s="3"/>
    </row>
    <row r="797" spans="2:10" ht="12.75">
      <c r="B797" s="3"/>
      <c r="J797" s="3"/>
    </row>
    <row r="798" spans="2:10" ht="12.75">
      <c r="B798" s="3"/>
      <c r="J798" s="3"/>
    </row>
    <row r="799" spans="2:10" ht="12.75">
      <c r="B799" s="3"/>
      <c r="J799" s="3"/>
    </row>
    <row r="800" spans="2:10" ht="12.75">
      <c r="B800" s="3"/>
      <c r="J800" s="3"/>
    </row>
    <row r="801" spans="2:10" ht="12.75">
      <c r="B801" s="3"/>
      <c r="J801" s="3"/>
    </row>
    <row r="802" spans="2:10" ht="12.75">
      <c r="B802" s="3"/>
      <c r="J802" s="3"/>
    </row>
    <row r="803" spans="2:10" ht="12.75">
      <c r="B803" s="3"/>
      <c r="J803" s="3"/>
    </row>
    <row r="804" spans="2:10" ht="12.75">
      <c r="B804" s="3"/>
      <c r="J804" s="3"/>
    </row>
    <row r="805" spans="2:10" ht="12.75">
      <c r="B805" s="3"/>
      <c r="J805" s="3"/>
    </row>
    <row r="806" spans="2:10" ht="12.75">
      <c r="B806" s="3"/>
      <c r="J806" s="3"/>
    </row>
    <row r="807" spans="2:10" ht="12.75">
      <c r="B807" s="3"/>
      <c r="J807" s="3"/>
    </row>
    <row r="808" spans="2:10" ht="12.75">
      <c r="B808" s="3"/>
      <c r="J808" s="3"/>
    </row>
    <row r="809" spans="2:10" ht="12.75">
      <c r="B809" s="3"/>
      <c r="J809" s="3"/>
    </row>
    <row r="810" spans="2:10" ht="12.75">
      <c r="B810" s="3"/>
      <c r="J810" s="3"/>
    </row>
    <row r="811" spans="2:10" ht="12.75">
      <c r="B811" s="3"/>
      <c r="J811" s="3"/>
    </row>
    <row r="812" spans="2:10" ht="12.75">
      <c r="B812" s="3"/>
      <c r="J812" s="3"/>
    </row>
    <row r="813" spans="2:10" ht="12.75">
      <c r="B813" s="3"/>
      <c r="J813" s="3"/>
    </row>
    <row r="814" spans="2:10" ht="12.75">
      <c r="B814" s="3"/>
      <c r="J814" s="3"/>
    </row>
    <row r="815" spans="2:10" ht="12.75">
      <c r="B815" s="3"/>
      <c r="J815" s="3"/>
    </row>
    <row r="816" spans="2:10" ht="12.75">
      <c r="B816" s="3"/>
      <c r="J816" s="3"/>
    </row>
    <row r="817" spans="2:10" ht="12.75">
      <c r="B817" s="3"/>
      <c r="J817" s="3"/>
    </row>
    <row r="818" spans="2:10" ht="12.75">
      <c r="B818" s="3"/>
      <c r="J818" s="3"/>
    </row>
    <row r="819" spans="2:10" ht="12.75">
      <c r="B819" s="3"/>
      <c r="J819" s="3"/>
    </row>
    <row r="820" spans="2:10" ht="12.75">
      <c r="B820" s="3"/>
      <c r="J820" s="3"/>
    </row>
    <row r="821" spans="2:10" ht="12.75">
      <c r="B821" s="3"/>
      <c r="J821" s="3"/>
    </row>
  </sheetData>
  <sheetProtection formatCells="0" formatColumns="0" formatRows="0" insertColumns="0" insertRows="0" insertHyperlinks="0" deleteColumns="0" deleteRows="0" sort="0" autoFilter="0" pivotTables="0"/>
  <mergeCells count="294">
    <mergeCell ref="G309:G310"/>
    <mergeCell ref="B381:B382"/>
    <mergeCell ref="B347:C347"/>
    <mergeCell ref="B354:B357"/>
    <mergeCell ref="B346:C346"/>
    <mergeCell ref="B349:C349"/>
    <mergeCell ref="B371:B373"/>
    <mergeCell ref="A384:A385"/>
    <mergeCell ref="B379:B380"/>
    <mergeCell ref="B244:C244"/>
    <mergeCell ref="B343:C343"/>
    <mergeCell ref="B342:C342"/>
    <mergeCell ref="B341:C341"/>
    <mergeCell ref="B245:C245"/>
    <mergeCell ref="B267:C267"/>
    <mergeCell ref="B311:C311"/>
    <mergeCell ref="B384:B385"/>
    <mergeCell ref="A381:A382"/>
    <mergeCell ref="B1:J1"/>
    <mergeCell ref="B2:J2"/>
    <mergeCell ref="B3:J3"/>
    <mergeCell ref="B110:B112"/>
    <mergeCell ref="B242:C242"/>
    <mergeCell ref="B334:B336"/>
    <mergeCell ref="B169:B172"/>
    <mergeCell ref="B374:B377"/>
    <mergeCell ref="B179:B181"/>
    <mergeCell ref="J250:J251"/>
    <mergeCell ref="G250:G251"/>
    <mergeCell ref="A379:A380"/>
    <mergeCell ref="B266:C266"/>
    <mergeCell ref="B286:B287"/>
    <mergeCell ref="B264:C264"/>
    <mergeCell ref="B277:B278"/>
    <mergeCell ref="A374:A377"/>
    <mergeCell ref="F309:F310"/>
    <mergeCell ref="B324:B325"/>
    <mergeCell ref="B207:B210"/>
    <mergeCell ref="B368:B369"/>
    <mergeCell ref="B340:C340"/>
    <mergeCell ref="A332:A333"/>
    <mergeCell ref="B269:C269"/>
    <mergeCell ref="B232:B235"/>
    <mergeCell ref="B328:B329"/>
    <mergeCell ref="B338:C338"/>
    <mergeCell ref="B275:B276"/>
    <mergeCell ref="B253:C253"/>
    <mergeCell ref="F250:F251"/>
    <mergeCell ref="A371:A373"/>
    <mergeCell ref="B344:C344"/>
    <mergeCell ref="A324:A325"/>
    <mergeCell ref="A321:A323"/>
    <mergeCell ref="A250:C250"/>
    <mergeCell ref="A279:A280"/>
    <mergeCell ref="A310:C310"/>
    <mergeCell ref="D309:D310"/>
    <mergeCell ref="A326:A327"/>
    <mergeCell ref="I250:I251"/>
    <mergeCell ref="B259:C259"/>
    <mergeCell ref="A258:C258"/>
    <mergeCell ref="A251:C251"/>
    <mergeCell ref="A298:A301"/>
    <mergeCell ref="A290:A291"/>
    <mergeCell ref="H250:H251"/>
    <mergeCell ref="B268:C268"/>
    <mergeCell ref="B281:B282"/>
    <mergeCell ref="D250:D251"/>
    <mergeCell ref="J309:J310"/>
    <mergeCell ref="A320:B320"/>
    <mergeCell ref="B302:B304"/>
    <mergeCell ref="B298:B301"/>
    <mergeCell ref="A292:A293"/>
    <mergeCell ref="A305:A308"/>
    <mergeCell ref="B305:B308"/>
    <mergeCell ref="B314:C314"/>
    <mergeCell ref="H309:H310"/>
    <mergeCell ref="I309:I310"/>
    <mergeCell ref="A221:A223"/>
    <mergeCell ref="B214:B217"/>
    <mergeCell ref="A286:A287"/>
    <mergeCell ref="B288:B289"/>
    <mergeCell ref="A281:A282"/>
    <mergeCell ref="B252:C252"/>
    <mergeCell ref="A283:A285"/>
    <mergeCell ref="B243:C243"/>
    <mergeCell ref="A277:A278"/>
    <mergeCell ref="A275:A276"/>
    <mergeCell ref="B85:C85"/>
    <mergeCell ref="A200:A202"/>
    <mergeCell ref="A177:A178"/>
    <mergeCell ref="B182:B185"/>
    <mergeCell ref="A214:A217"/>
    <mergeCell ref="A207:A210"/>
    <mergeCell ref="B200:B202"/>
    <mergeCell ref="A203:A206"/>
    <mergeCell ref="A190:C190"/>
    <mergeCell ref="B203:B206"/>
    <mergeCell ref="B197:B199"/>
    <mergeCell ref="A143:A146"/>
    <mergeCell ref="A167:A168"/>
    <mergeCell ref="A164:A166"/>
    <mergeCell ref="A124:A125"/>
    <mergeCell ref="A191:A192"/>
    <mergeCell ref="A194:A196"/>
    <mergeCell ref="A176:C176"/>
    <mergeCell ref="B191:B192"/>
    <mergeCell ref="B186:B189"/>
    <mergeCell ref="B66:C66"/>
    <mergeCell ref="B60:C60"/>
    <mergeCell ref="B67:C67"/>
    <mergeCell ref="B70:C70"/>
    <mergeCell ref="A52:C52"/>
    <mergeCell ref="B83:C83"/>
    <mergeCell ref="B82:C82"/>
    <mergeCell ref="B53:C53"/>
    <mergeCell ref="B62:C62"/>
    <mergeCell ref="B79:C79"/>
    <mergeCell ref="B25:C25"/>
    <mergeCell ref="B44:C44"/>
    <mergeCell ref="B57:C57"/>
    <mergeCell ref="B39:C39"/>
    <mergeCell ref="B49:C49"/>
    <mergeCell ref="B26:C26"/>
    <mergeCell ref="B43:C43"/>
    <mergeCell ref="B51:C51"/>
    <mergeCell ref="B28:C28"/>
    <mergeCell ref="B30:C30"/>
    <mergeCell ref="B37:C37"/>
    <mergeCell ref="B29:C29"/>
    <mergeCell ref="B45:C45"/>
    <mergeCell ref="B23:C23"/>
    <mergeCell ref="B41:C41"/>
    <mergeCell ref="A46:C46"/>
    <mergeCell ref="B36:C36"/>
    <mergeCell ref="A31:C31"/>
    <mergeCell ref="B32:C32"/>
    <mergeCell ref="B33:C33"/>
    <mergeCell ref="B50:C50"/>
    <mergeCell ref="A38:C38"/>
    <mergeCell ref="B47:C47"/>
    <mergeCell ref="B40:C40"/>
    <mergeCell ref="F5:H5"/>
    <mergeCell ref="B13:C13"/>
    <mergeCell ref="B12:C12"/>
    <mergeCell ref="B10:C10"/>
    <mergeCell ref="A8:C8"/>
    <mergeCell ref="A6:J6"/>
    <mergeCell ref="A7:J7"/>
    <mergeCell ref="B9:C9"/>
    <mergeCell ref="A182:A185"/>
    <mergeCell ref="A103:A106"/>
    <mergeCell ref="B95:B98"/>
    <mergeCell ref="A161:A163"/>
    <mergeCell ref="A158:A160"/>
    <mergeCell ref="A119:A120"/>
    <mergeCell ref="B119:B120"/>
    <mergeCell ref="A95:A98"/>
    <mergeCell ref="B124:B125"/>
    <mergeCell ref="A113:A115"/>
    <mergeCell ref="B88:C88"/>
    <mergeCell ref="B84:C84"/>
    <mergeCell ref="B72:C72"/>
    <mergeCell ref="B58:C58"/>
    <mergeCell ref="B59:C59"/>
    <mergeCell ref="A99:A102"/>
    <mergeCell ref="B64:C64"/>
    <mergeCell ref="B61:C61"/>
    <mergeCell ref="A147:A149"/>
    <mergeCell ref="B78:C78"/>
    <mergeCell ref="A121:C121"/>
    <mergeCell ref="A93:A94"/>
    <mergeCell ref="B135:B138"/>
    <mergeCell ref="B56:C56"/>
    <mergeCell ref="B65:C65"/>
    <mergeCell ref="B73:C73"/>
    <mergeCell ref="A91:A92"/>
    <mergeCell ref="B86:C86"/>
    <mergeCell ref="B103:B106"/>
    <mergeCell ref="B99:B102"/>
    <mergeCell ref="A110:A112"/>
    <mergeCell ref="B107:B109"/>
    <mergeCell ref="A135:A138"/>
    <mergeCell ref="B221:B223"/>
    <mergeCell ref="A169:A172"/>
    <mergeCell ref="A218:A220"/>
    <mergeCell ref="A197:A199"/>
    <mergeCell ref="A173:A175"/>
    <mergeCell ref="B122:B123"/>
    <mergeCell ref="B147:B149"/>
    <mergeCell ref="B143:B146"/>
    <mergeCell ref="B139:B142"/>
    <mergeCell ref="A150:A153"/>
    <mergeCell ref="A179:A181"/>
    <mergeCell ref="A122:A123"/>
    <mergeCell ref="B167:B168"/>
    <mergeCell ref="B150:B153"/>
    <mergeCell ref="B129:B132"/>
    <mergeCell ref="C122:C123"/>
    <mergeCell ref="A224:A227"/>
    <mergeCell ref="A232:A235"/>
    <mergeCell ref="B228:B231"/>
    <mergeCell ref="A116:A118"/>
    <mergeCell ref="B116:B118"/>
    <mergeCell ref="A186:A189"/>
    <mergeCell ref="B177:B178"/>
    <mergeCell ref="A211:A213"/>
    <mergeCell ref="A154:A157"/>
    <mergeCell ref="A76:C76"/>
    <mergeCell ref="A90:C90"/>
    <mergeCell ref="B68:C68"/>
    <mergeCell ref="B71:C71"/>
    <mergeCell ref="B89:C89"/>
    <mergeCell ref="B75:C75"/>
    <mergeCell ref="B77:C77"/>
    <mergeCell ref="B81:C81"/>
    <mergeCell ref="B69:C69"/>
    <mergeCell ref="B74:C74"/>
    <mergeCell ref="A54:C54"/>
    <mergeCell ref="B63:C63"/>
    <mergeCell ref="B55:C55"/>
    <mergeCell ref="A129:A132"/>
    <mergeCell ref="A139:A142"/>
    <mergeCell ref="A126:A128"/>
    <mergeCell ref="B126:B128"/>
    <mergeCell ref="B91:B92"/>
    <mergeCell ref="B93:B94"/>
    <mergeCell ref="B113:B115"/>
    <mergeCell ref="A107:A109"/>
    <mergeCell ref="B4:J4"/>
    <mergeCell ref="B87:C87"/>
    <mergeCell ref="B19:C19"/>
    <mergeCell ref="B20:C20"/>
    <mergeCell ref="A18:C18"/>
    <mergeCell ref="B17:C17"/>
    <mergeCell ref="A24:C24"/>
    <mergeCell ref="B22:C22"/>
    <mergeCell ref="B35:C35"/>
    <mergeCell ref="H143:H145"/>
    <mergeCell ref="D143:D145"/>
    <mergeCell ref="B164:B166"/>
    <mergeCell ref="B161:B163"/>
    <mergeCell ref="B154:B157"/>
    <mergeCell ref="C143:C145"/>
    <mergeCell ref="G143:G145"/>
    <mergeCell ref="B158:B160"/>
    <mergeCell ref="D124:D125"/>
    <mergeCell ref="C124:C125"/>
    <mergeCell ref="B80:C80"/>
    <mergeCell ref="J158:J159"/>
    <mergeCell ref="B194:B196"/>
    <mergeCell ref="B283:B285"/>
    <mergeCell ref="B255:C255"/>
    <mergeCell ref="I124:I125"/>
    <mergeCell ref="I143:I145"/>
    <mergeCell ref="F143:F145"/>
    <mergeCell ref="A389:A390"/>
    <mergeCell ref="B389:B390"/>
    <mergeCell ref="A318:C318"/>
    <mergeCell ref="B317:C317"/>
    <mergeCell ref="B362:B367"/>
    <mergeCell ref="A354:A357"/>
    <mergeCell ref="B326:B327"/>
    <mergeCell ref="B330:B331"/>
    <mergeCell ref="A328:A329"/>
    <mergeCell ref="A386:A387"/>
    <mergeCell ref="F124:F125"/>
    <mergeCell ref="G124:G125"/>
    <mergeCell ref="H124:H125"/>
    <mergeCell ref="J143:J145"/>
    <mergeCell ref="A368:A370"/>
    <mergeCell ref="A359:A361"/>
    <mergeCell ref="B359:B361"/>
    <mergeCell ref="A362:A367"/>
    <mergeCell ref="B321:B323"/>
    <mergeCell ref="A330:A331"/>
    <mergeCell ref="B292:B293"/>
    <mergeCell ref="B279:B280"/>
    <mergeCell ref="B290:B291"/>
    <mergeCell ref="B274:C274"/>
    <mergeCell ref="A288:A289"/>
    <mergeCell ref="B224:B227"/>
    <mergeCell ref="A241:C241"/>
    <mergeCell ref="A236:B236"/>
    <mergeCell ref="A228:A231"/>
    <mergeCell ref="B386:B387"/>
    <mergeCell ref="B294:B295"/>
    <mergeCell ref="B296:B297"/>
    <mergeCell ref="A334:A336"/>
    <mergeCell ref="A294:A295"/>
    <mergeCell ref="A296:A297"/>
    <mergeCell ref="A303:A304"/>
    <mergeCell ref="A309:C309"/>
    <mergeCell ref="B348:C348"/>
    <mergeCell ref="B332:B333"/>
  </mergeCells>
  <printOptions horizontalCentered="1"/>
  <pageMargins left="0.2755905511811024" right="0.2362204724409449" top="0.16" bottom="0.16" header="0.15748031496062992" footer="0.17"/>
  <pageSetup fitToHeight="5" horizontalDpi="600" verticalDpi="6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J597"/>
  <sheetViews>
    <sheetView zoomScaleSheetLayoutView="100" zoomScalePageLayoutView="0" workbookViewId="0" topLeftCell="A1">
      <selection activeCell="K35" sqref="A1:K35"/>
    </sheetView>
  </sheetViews>
  <sheetFormatPr defaultColWidth="9.00390625" defaultRowHeight="12.75"/>
  <cols>
    <col min="1" max="1" width="9.00390625" style="192" customWidth="1"/>
    <col min="2" max="2" width="50.875" style="193" customWidth="1"/>
    <col min="3" max="3" width="20.00390625" style="192" customWidth="1"/>
    <col min="4" max="4" width="9.125" style="2" customWidth="1"/>
    <col min="5" max="5" width="2.75390625" style="192" hidden="1" customWidth="1"/>
    <col min="6" max="6" width="11.375" style="192" customWidth="1"/>
    <col min="7" max="7" width="8.25390625" style="192" customWidth="1"/>
    <col min="8" max="8" width="8.375" style="192" customWidth="1"/>
    <col min="9" max="9" width="6.75390625" style="192" customWidth="1"/>
    <col min="10" max="10" width="7.00390625" style="194" customWidth="1"/>
    <col min="11" max="11" width="8.00390625" style="192" customWidth="1"/>
    <col min="12" max="16384" width="9.125" style="192" customWidth="1"/>
  </cols>
  <sheetData>
    <row r="1" spans="2:10" ht="12.75">
      <c r="B1" s="192"/>
      <c r="J1" s="192"/>
    </row>
    <row r="2" spans="2:10" ht="12.75">
      <c r="B2" s="192"/>
      <c r="J2" s="192"/>
    </row>
    <row r="3" spans="2:10" ht="12.75">
      <c r="B3" s="192"/>
      <c r="J3" s="192"/>
    </row>
    <row r="4" spans="2:10" ht="12.75">
      <c r="B4" s="195"/>
      <c r="J4" s="192"/>
    </row>
    <row r="5" spans="2:10" ht="12.75">
      <c r="B5" s="192"/>
      <c r="J5" s="192"/>
    </row>
    <row r="6" spans="2:10" ht="12.75">
      <c r="B6" s="192"/>
      <c r="J6" s="192"/>
    </row>
    <row r="7" spans="2:10" ht="12.75">
      <c r="B7" s="192"/>
      <c r="J7" s="192"/>
    </row>
    <row r="8" spans="2:10" ht="12.75">
      <c r="B8" s="192"/>
      <c r="J8" s="192"/>
    </row>
    <row r="9" spans="2:10" ht="12.75">
      <c r="B9" s="192"/>
      <c r="J9" s="192"/>
    </row>
    <row r="10" spans="2:10" ht="12.75">
      <c r="B10" s="192"/>
      <c r="J10" s="192"/>
    </row>
    <row r="11" spans="2:10" ht="12.75">
      <c r="B11" s="192"/>
      <c r="J11" s="192"/>
    </row>
    <row r="12" spans="2:10" ht="12.75">
      <c r="B12" s="192"/>
      <c r="J12" s="192"/>
    </row>
    <row r="13" spans="2:10" ht="12.75">
      <c r="B13" s="192"/>
      <c r="J13" s="192"/>
    </row>
    <row r="14" spans="2:10" ht="12.75">
      <c r="B14" s="192"/>
      <c r="J14" s="192"/>
    </row>
    <row r="15" spans="2:10" ht="12.75">
      <c r="B15" s="192"/>
      <c r="J15" s="192"/>
    </row>
    <row r="16" spans="2:10" ht="12.75">
      <c r="B16" s="192"/>
      <c r="J16" s="192"/>
    </row>
    <row r="17" spans="2:10" ht="12.75">
      <c r="B17" s="192"/>
      <c r="J17" s="192"/>
    </row>
    <row r="18" spans="2:10" ht="12.75">
      <c r="B18" s="192"/>
      <c r="J18" s="192"/>
    </row>
    <row r="19" spans="2:10" ht="12.75">
      <c r="B19" s="192"/>
      <c r="J19" s="192"/>
    </row>
    <row r="20" spans="2:10" ht="12.75">
      <c r="B20" s="192"/>
      <c r="J20" s="192"/>
    </row>
    <row r="21" spans="2:10" ht="12.75">
      <c r="B21" s="192"/>
      <c r="J21" s="192"/>
    </row>
    <row r="22" spans="2:10" ht="12.75">
      <c r="B22" s="192"/>
      <c r="J22" s="192"/>
    </row>
    <row r="23" spans="2:10" ht="12.75">
      <c r="B23" s="192"/>
      <c r="J23" s="192"/>
    </row>
    <row r="24" spans="2:10" ht="12.75">
      <c r="B24" s="192"/>
      <c r="J24" s="192"/>
    </row>
    <row r="25" spans="2:10" ht="12.75">
      <c r="B25" s="192"/>
      <c r="J25" s="192"/>
    </row>
    <row r="26" spans="2:10" ht="12.75">
      <c r="B26" s="192"/>
      <c r="J26" s="192"/>
    </row>
    <row r="27" spans="2:10" ht="12.75">
      <c r="B27" s="192"/>
      <c r="J27" s="192"/>
    </row>
    <row r="28" spans="2:10" ht="12.75">
      <c r="B28" s="192"/>
      <c r="J28" s="192"/>
    </row>
    <row r="29" spans="2:10" ht="12.75">
      <c r="B29" s="192"/>
      <c r="J29" s="192"/>
    </row>
    <row r="30" spans="2:10" ht="12.75">
      <c r="B30" s="192"/>
      <c r="J30" s="192"/>
    </row>
    <row r="31" spans="2:10" ht="12.75">
      <c r="B31" s="192"/>
      <c r="J31" s="192"/>
    </row>
    <row r="32" spans="2:10" ht="12.75">
      <c r="B32" s="192"/>
      <c r="J32" s="192"/>
    </row>
    <row r="33" spans="2:10" ht="12.75">
      <c r="B33" s="192"/>
      <c r="J33" s="192"/>
    </row>
    <row r="34" spans="2:10" ht="12.75">
      <c r="B34" s="192"/>
      <c r="J34" s="192"/>
    </row>
    <row r="35" spans="2:10" ht="12.75">
      <c r="B35" s="192"/>
      <c r="J35" s="192"/>
    </row>
    <row r="36" spans="2:10" ht="12.75">
      <c r="B36" s="192"/>
      <c r="J36" s="192"/>
    </row>
    <row r="37" spans="2:10" ht="12.75">
      <c r="B37" s="192"/>
      <c r="J37" s="192"/>
    </row>
    <row r="38" spans="2:10" ht="12.75">
      <c r="B38" s="192"/>
      <c r="J38" s="192"/>
    </row>
    <row r="39" spans="2:10" ht="12.75">
      <c r="B39" s="192"/>
      <c r="J39" s="192"/>
    </row>
    <row r="40" spans="2:10" ht="12.75">
      <c r="B40" s="192"/>
      <c r="J40" s="192"/>
    </row>
    <row r="41" spans="2:10" ht="12.75">
      <c r="B41" s="192"/>
      <c r="J41" s="192"/>
    </row>
    <row r="42" spans="2:10" ht="12.75">
      <c r="B42" s="192"/>
      <c r="J42" s="192"/>
    </row>
    <row r="43" spans="2:10" ht="12.75">
      <c r="B43" s="192"/>
      <c r="J43" s="192"/>
    </row>
    <row r="44" spans="2:10" ht="12.75">
      <c r="B44" s="192"/>
      <c r="J44" s="192"/>
    </row>
    <row r="45" spans="2:10" ht="12.75">
      <c r="B45" s="192"/>
      <c r="J45" s="192"/>
    </row>
    <row r="46" spans="2:10" ht="12.75">
      <c r="B46" s="192"/>
      <c r="J46" s="192"/>
    </row>
    <row r="47" spans="2:10" ht="12.75">
      <c r="B47" s="192"/>
      <c r="J47" s="192"/>
    </row>
    <row r="48" spans="2:10" ht="12.75">
      <c r="B48" s="192"/>
      <c r="J48" s="192"/>
    </row>
    <row r="49" spans="2:10" ht="12.75">
      <c r="B49" s="192"/>
      <c r="J49" s="192"/>
    </row>
    <row r="50" spans="2:10" ht="12.75">
      <c r="B50" s="192"/>
      <c r="J50" s="192"/>
    </row>
    <row r="51" spans="2:10" ht="12.75">
      <c r="B51" s="192"/>
      <c r="J51" s="192"/>
    </row>
    <row r="52" spans="2:10" ht="12.75">
      <c r="B52" s="192"/>
      <c r="J52" s="192"/>
    </row>
    <row r="53" spans="2:10" ht="12.75">
      <c r="B53" s="192"/>
      <c r="J53" s="192"/>
    </row>
    <row r="54" spans="2:10" ht="12.75">
      <c r="B54" s="192"/>
      <c r="J54" s="192"/>
    </row>
    <row r="55" spans="2:10" ht="12.75">
      <c r="B55" s="192"/>
      <c r="J55" s="192"/>
    </row>
    <row r="56" spans="2:10" ht="12.75">
      <c r="B56" s="192"/>
      <c r="J56" s="192"/>
    </row>
    <row r="57" spans="2:10" ht="12.75">
      <c r="B57" s="192"/>
      <c r="J57" s="192"/>
    </row>
    <row r="58" spans="2:10" ht="12.75">
      <c r="B58" s="192"/>
      <c r="J58" s="192"/>
    </row>
    <row r="59" spans="2:10" ht="12.75">
      <c r="B59" s="192"/>
      <c r="J59" s="192"/>
    </row>
    <row r="60" spans="2:10" ht="12.75">
      <c r="B60" s="192"/>
      <c r="J60" s="192"/>
    </row>
    <row r="61" spans="2:10" ht="12.75">
      <c r="B61" s="192"/>
      <c r="J61" s="192"/>
    </row>
    <row r="62" spans="2:10" ht="12.75">
      <c r="B62" s="192"/>
      <c r="J62" s="192"/>
    </row>
    <row r="63" spans="2:10" ht="12.75">
      <c r="B63" s="192"/>
      <c r="J63" s="192"/>
    </row>
    <row r="64" spans="2:10" ht="12.75">
      <c r="B64" s="192"/>
      <c r="J64" s="192"/>
    </row>
    <row r="65" spans="2:10" ht="12.75">
      <c r="B65" s="192"/>
      <c r="J65" s="192"/>
    </row>
    <row r="66" spans="2:10" ht="12.75">
      <c r="B66" s="192"/>
      <c r="J66" s="192"/>
    </row>
    <row r="67" spans="2:10" ht="12.75">
      <c r="B67" s="192"/>
      <c r="J67" s="192"/>
    </row>
    <row r="68" spans="2:10" ht="12.75">
      <c r="B68" s="192"/>
      <c r="J68" s="192"/>
    </row>
    <row r="69" spans="2:10" ht="12.75">
      <c r="B69" s="192"/>
      <c r="J69" s="192"/>
    </row>
    <row r="70" spans="2:10" ht="12.75">
      <c r="B70" s="192"/>
      <c r="J70" s="192"/>
    </row>
    <row r="71" spans="2:10" ht="12.75">
      <c r="B71" s="192"/>
      <c r="J71" s="192"/>
    </row>
    <row r="72" spans="2:10" ht="12.75">
      <c r="B72" s="192"/>
      <c r="J72" s="192"/>
    </row>
    <row r="73" spans="2:10" ht="12.75">
      <c r="B73" s="192"/>
      <c r="J73" s="192"/>
    </row>
    <row r="74" spans="2:10" ht="12.75">
      <c r="B74" s="192"/>
      <c r="J74" s="192"/>
    </row>
    <row r="75" spans="2:10" ht="12.75">
      <c r="B75" s="192"/>
      <c r="J75" s="192"/>
    </row>
    <row r="76" spans="2:10" ht="12.75">
      <c r="B76" s="192"/>
      <c r="J76" s="192"/>
    </row>
    <row r="77" spans="2:10" ht="12.75">
      <c r="B77" s="192"/>
      <c r="J77" s="192"/>
    </row>
    <row r="78" spans="2:10" ht="12.75">
      <c r="B78" s="192"/>
      <c r="J78" s="192"/>
    </row>
    <row r="79" spans="2:10" ht="12.75">
      <c r="B79" s="192"/>
      <c r="J79" s="192"/>
    </row>
    <row r="80" spans="2:10" ht="12.75">
      <c r="B80" s="192"/>
      <c r="J80" s="192"/>
    </row>
    <row r="81" spans="2:10" ht="12.75">
      <c r="B81" s="192"/>
      <c r="J81" s="192"/>
    </row>
    <row r="82" spans="2:10" ht="12.75">
      <c r="B82" s="192"/>
      <c r="J82" s="192"/>
    </row>
    <row r="83" spans="2:10" ht="12.75">
      <c r="B83" s="192"/>
      <c r="J83" s="192"/>
    </row>
    <row r="84" spans="2:10" ht="12.75">
      <c r="B84" s="192"/>
      <c r="J84" s="192"/>
    </row>
    <row r="85" spans="2:10" ht="12.75">
      <c r="B85" s="192"/>
      <c r="J85" s="192"/>
    </row>
    <row r="86" spans="2:10" ht="12.75">
      <c r="B86" s="192"/>
      <c r="J86" s="192"/>
    </row>
    <row r="87" spans="2:10" ht="12.75">
      <c r="B87" s="192"/>
      <c r="J87" s="192"/>
    </row>
    <row r="88" spans="2:10" ht="12.75">
      <c r="B88" s="192"/>
      <c r="J88" s="192"/>
    </row>
    <row r="89" spans="2:10" ht="12.75">
      <c r="B89" s="192"/>
      <c r="J89" s="192"/>
    </row>
    <row r="90" spans="2:10" ht="12.75">
      <c r="B90" s="192"/>
      <c r="J90" s="192"/>
    </row>
    <row r="91" spans="2:10" ht="12.75">
      <c r="B91" s="192"/>
      <c r="J91" s="192"/>
    </row>
    <row r="92" spans="2:10" ht="12.75">
      <c r="B92" s="192"/>
      <c r="J92" s="192"/>
    </row>
    <row r="93" spans="2:10" ht="12.75">
      <c r="B93" s="192"/>
      <c r="J93" s="192"/>
    </row>
    <row r="94" spans="2:10" ht="12.75">
      <c r="B94" s="192"/>
      <c r="J94" s="192"/>
    </row>
    <row r="95" spans="2:10" ht="12.75">
      <c r="B95" s="192"/>
      <c r="J95" s="192"/>
    </row>
    <row r="96" spans="2:10" ht="12.75">
      <c r="B96" s="192"/>
      <c r="J96" s="192"/>
    </row>
    <row r="97" spans="2:10" ht="12.75">
      <c r="B97" s="192"/>
      <c r="J97" s="192"/>
    </row>
    <row r="98" spans="2:10" ht="12.75">
      <c r="B98" s="192"/>
      <c r="J98" s="192"/>
    </row>
    <row r="99" spans="2:10" ht="12.75">
      <c r="B99" s="192"/>
      <c r="J99" s="192"/>
    </row>
    <row r="100" spans="2:10" ht="12.75">
      <c r="B100" s="192"/>
      <c r="J100" s="192"/>
    </row>
    <row r="101" spans="2:10" ht="12.75">
      <c r="B101" s="192"/>
      <c r="J101" s="192"/>
    </row>
    <row r="102" spans="2:10" ht="12.75">
      <c r="B102" s="192"/>
      <c r="J102" s="192"/>
    </row>
    <row r="103" spans="2:10" ht="12.75">
      <c r="B103" s="192"/>
      <c r="J103" s="192"/>
    </row>
    <row r="104" spans="2:10" ht="12.75">
      <c r="B104" s="192"/>
      <c r="J104" s="192"/>
    </row>
    <row r="105" spans="2:10" ht="12.75">
      <c r="B105" s="192"/>
      <c r="J105" s="192"/>
    </row>
    <row r="106" spans="2:10" ht="12.75">
      <c r="B106" s="192"/>
      <c r="J106" s="192"/>
    </row>
    <row r="107" spans="2:10" ht="12.75">
      <c r="B107" s="192"/>
      <c r="J107" s="192"/>
    </row>
    <row r="108" spans="2:10" ht="12.75">
      <c r="B108" s="192"/>
      <c r="J108" s="192"/>
    </row>
    <row r="109" spans="2:10" ht="12.75">
      <c r="B109" s="192"/>
      <c r="J109" s="192"/>
    </row>
    <row r="110" spans="2:10" ht="12.75">
      <c r="B110" s="192"/>
      <c r="J110" s="192"/>
    </row>
    <row r="111" spans="2:10" ht="12.75">
      <c r="B111" s="192"/>
      <c r="J111" s="192"/>
    </row>
    <row r="112" spans="2:10" ht="12.75">
      <c r="B112" s="192"/>
      <c r="J112" s="192"/>
    </row>
    <row r="113" spans="2:10" ht="12.75">
      <c r="B113" s="192"/>
      <c r="J113" s="192"/>
    </row>
    <row r="114" spans="2:10" ht="12.75">
      <c r="B114" s="192"/>
      <c r="J114" s="192"/>
    </row>
    <row r="115" spans="2:10" ht="12.75">
      <c r="B115" s="192"/>
      <c r="J115" s="192"/>
    </row>
    <row r="116" spans="2:10" ht="12.75">
      <c r="B116" s="192"/>
      <c r="J116" s="192"/>
    </row>
    <row r="117" spans="2:10" ht="12.75">
      <c r="B117" s="192"/>
      <c r="J117" s="192"/>
    </row>
    <row r="118" spans="2:10" ht="12.75">
      <c r="B118" s="192"/>
      <c r="J118" s="192"/>
    </row>
    <row r="119" spans="2:10" ht="12.75">
      <c r="B119" s="192"/>
      <c r="J119" s="192"/>
    </row>
    <row r="120" spans="2:10" ht="12.75">
      <c r="B120" s="192"/>
      <c r="J120" s="192"/>
    </row>
    <row r="121" spans="2:10" ht="12.75">
      <c r="B121" s="192"/>
      <c r="J121" s="192"/>
    </row>
    <row r="122" spans="2:10" ht="12.75">
      <c r="B122" s="192"/>
      <c r="J122" s="192"/>
    </row>
    <row r="123" spans="2:10" ht="12.75">
      <c r="B123" s="192"/>
      <c r="J123" s="192"/>
    </row>
    <row r="124" spans="2:10" ht="12.75">
      <c r="B124" s="192"/>
      <c r="J124" s="192"/>
    </row>
    <row r="125" spans="2:10" ht="12.75">
      <c r="B125" s="192"/>
      <c r="J125" s="192"/>
    </row>
    <row r="126" spans="2:10" ht="12.75">
      <c r="B126" s="192"/>
      <c r="J126" s="192"/>
    </row>
    <row r="127" spans="2:10" ht="12.75">
      <c r="B127" s="192"/>
      <c r="J127" s="192"/>
    </row>
    <row r="128" spans="2:10" ht="12.75">
      <c r="B128" s="192"/>
      <c r="J128" s="192"/>
    </row>
    <row r="129" spans="2:10" ht="12.75">
      <c r="B129" s="192"/>
      <c r="J129" s="192"/>
    </row>
    <row r="130" spans="2:10" ht="12.75">
      <c r="B130" s="192"/>
      <c r="J130" s="192"/>
    </row>
    <row r="131" spans="2:10" ht="12.75">
      <c r="B131" s="192"/>
      <c r="J131" s="192"/>
    </row>
    <row r="132" spans="2:10" ht="12.75">
      <c r="B132" s="192"/>
      <c r="J132" s="192"/>
    </row>
    <row r="133" spans="2:10" ht="12.75">
      <c r="B133" s="192"/>
      <c r="J133" s="192"/>
    </row>
    <row r="134" spans="2:10" ht="12.75">
      <c r="B134" s="192"/>
      <c r="J134" s="192"/>
    </row>
    <row r="135" spans="2:10" ht="12.75">
      <c r="B135" s="192"/>
      <c r="J135" s="192"/>
    </row>
    <row r="136" spans="2:10" ht="12.75">
      <c r="B136" s="192"/>
      <c r="J136" s="192"/>
    </row>
    <row r="137" spans="2:10" ht="12.75">
      <c r="B137" s="192"/>
      <c r="J137" s="192"/>
    </row>
    <row r="138" spans="2:10" ht="12.75">
      <c r="B138" s="192"/>
      <c r="J138" s="192"/>
    </row>
    <row r="139" spans="2:10" ht="12.75">
      <c r="B139" s="192"/>
      <c r="J139" s="192"/>
    </row>
    <row r="140" spans="2:10" ht="12.75">
      <c r="B140" s="192"/>
      <c r="J140" s="192"/>
    </row>
    <row r="141" spans="2:10" ht="12.75">
      <c r="B141" s="192"/>
      <c r="J141" s="192"/>
    </row>
    <row r="142" spans="2:10" ht="12.75">
      <c r="B142" s="192"/>
      <c r="J142" s="192"/>
    </row>
    <row r="143" spans="2:10" ht="12.75">
      <c r="B143" s="192"/>
      <c r="J143" s="192"/>
    </row>
    <row r="144" spans="2:10" ht="12.75">
      <c r="B144" s="192"/>
      <c r="J144" s="192"/>
    </row>
    <row r="145" spans="2:10" ht="12.75">
      <c r="B145" s="192"/>
      <c r="J145" s="192"/>
    </row>
    <row r="146" spans="2:10" ht="12.75">
      <c r="B146" s="192"/>
      <c r="J146" s="192"/>
    </row>
    <row r="147" spans="2:10" ht="12.75">
      <c r="B147" s="192"/>
      <c r="J147" s="192"/>
    </row>
    <row r="148" spans="2:10" ht="12.75">
      <c r="B148" s="192"/>
      <c r="J148" s="192"/>
    </row>
    <row r="149" spans="2:10" ht="12.75">
      <c r="B149" s="192"/>
      <c r="J149" s="192"/>
    </row>
    <row r="150" spans="2:10" ht="12.75">
      <c r="B150" s="192"/>
      <c r="J150" s="192"/>
    </row>
    <row r="151" spans="2:10" ht="12.75">
      <c r="B151" s="192"/>
      <c r="J151" s="192"/>
    </row>
    <row r="152" spans="2:10" ht="12.75">
      <c r="B152" s="192"/>
      <c r="J152" s="192"/>
    </row>
    <row r="153" spans="2:10" ht="12.75">
      <c r="B153" s="192"/>
      <c r="J153" s="192"/>
    </row>
    <row r="154" spans="2:10" ht="12.75">
      <c r="B154" s="192"/>
      <c r="J154" s="192"/>
    </row>
    <row r="155" spans="2:10" ht="12.75">
      <c r="B155" s="192"/>
      <c r="J155" s="192"/>
    </row>
    <row r="156" spans="2:10" ht="12.75">
      <c r="B156" s="192"/>
      <c r="J156" s="192"/>
    </row>
    <row r="157" spans="2:10" ht="12.75">
      <c r="B157" s="192"/>
      <c r="J157" s="192"/>
    </row>
    <row r="158" spans="2:10" ht="12.75">
      <c r="B158" s="192"/>
      <c r="J158" s="192"/>
    </row>
    <row r="159" spans="2:10" ht="12.75">
      <c r="B159" s="192"/>
      <c r="J159" s="192"/>
    </row>
    <row r="160" spans="2:10" ht="12.75">
      <c r="B160" s="192"/>
      <c r="J160" s="192"/>
    </row>
    <row r="161" spans="2:10" ht="12.75">
      <c r="B161" s="192"/>
      <c r="J161" s="192"/>
    </row>
    <row r="162" spans="2:10" ht="12.75">
      <c r="B162" s="192"/>
      <c r="J162" s="192"/>
    </row>
    <row r="163" spans="2:10" ht="12.75">
      <c r="B163" s="192"/>
      <c r="J163" s="192"/>
    </row>
    <row r="164" spans="2:10" ht="12.75">
      <c r="B164" s="192"/>
      <c r="J164" s="192"/>
    </row>
    <row r="165" spans="2:10" ht="12.75">
      <c r="B165" s="192"/>
      <c r="J165" s="192"/>
    </row>
    <row r="166" spans="2:10" ht="12.75">
      <c r="B166" s="192"/>
      <c r="J166" s="192"/>
    </row>
    <row r="167" spans="2:10" ht="12.75">
      <c r="B167" s="192"/>
      <c r="J167" s="192"/>
    </row>
    <row r="168" spans="2:10" ht="12.75">
      <c r="B168" s="192"/>
      <c r="J168" s="192"/>
    </row>
    <row r="169" spans="2:10" ht="12.75">
      <c r="B169" s="192"/>
      <c r="J169" s="192"/>
    </row>
    <row r="170" spans="2:10" ht="12.75">
      <c r="B170" s="192"/>
      <c r="J170" s="192"/>
    </row>
    <row r="171" spans="2:10" ht="12.75">
      <c r="B171" s="192"/>
      <c r="J171" s="192"/>
    </row>
    <row r="172" spans="2:10" ht="12.75">
      <c r="B172" s="192"/>
      <c r="J172" s="192"/>
    </row>
    <row r="173" spans="2:10" ht="12.75">
      <c r="B173" s="192"/>
      <c r="J173" s="192"/>
    </row>
    <row r="174" spans="2:10" ht="12.75">
      <c r="B174" s="192"/>
      <c r="J174" s="192"/>
    </row>
    <row r="175" spans="2:10" ht="12.75">
      <c r="B175" s="192"/>
      <c r="J175" s="192"/>
    </row>
    <row r="176" spans="2:10" ht="12.75">
      <c r="B176" s="192"/>
      <c r="J176" s="192"/>
    </row>
    <row r="177" spans="2:10" ht="12.75">
      <c r="B177" s="192"/>
      <c r="J177" s="192"/>
    </row>
    <row r="178" spans="2:10" ht="12.75">
      <c r="B178" s="192"/>
      <c r="J178" s="192"/>
    </row>
    <row r="179" spans="2:10" ht="12.75">
      <c r="B179" s="192"/>
      <c r="J179" s="192"/>
    </row>
    <row r="180" spans="2:10" ht="12.75">
      <c r="B180" s="192"/>
      <c r="J180" s="192"/>
    </row>
    <row r="181" spans="2:10" ht="12.75">
      <c r="B181" s="192"/>
      <c r="J181" s="192"/>
    </row>
    <row r="182" spans="2:10" ht="12.75">
      <c r="B182" s="192"/>
      <c r="J182" s="192"/>
    </row>
    <row r="183" spans="2:10" ht="12.75">
      <c r="B183" s="192"/>
      <c r="J183" s="192"/>
    </row>
    <row r="184" spans="2:10" ht="12.75">
      <c r="B184" s="192"/>
      <c r="J184" s="192"/>
    </row>
    <row r="185" spans="2:10" ht="12.75">
      <c r="B185" s="192"/>
      <c r="J185" s="192"/>
    </row>
    <row r="186" spans="2:10" ht="12.75">
      <c r="B186" s="192"/>
      <c r="J186" s="192"/>
    </row>
    <row r="187" spans="2:10" ht="12.75">
      <c r="B187" s="192"/>
      <c r="J187" s="192"/>
    </row>
    <row r="188" spans="2:10" ht="12.75">
      <c r="B188" s="192"/>
      <c r="J188" s="192"/>
    </row>
    <row r="189" spans="2:10" ht="12.75">
      <c r="B189" s="192"/>
      <c r="J189" s="192"/>
    </row>
    <row r="190" spans="2:10" ht="12.75">
      <c r="B190" s="192"/>
      <c r="J190" s="192"/>
    </row>
    <row r="191" spans="2:10" ht="12.75">
      <c r="B191" s="192"/>
      <c r="J191" s="192"/>
    </row>
    <row r="192" spans="2:10" ht="12.75">
      <c r="B192" s="192"/>
      <c r="J192" s="192"/>
    </row>
    <row r="193" spans="2:10" ht="12.75">
      <c r="B193" s="192"/>
      <c r="J193" s="192"/>
    </row>
    <row r="194" spans="2:10" ht="12.75">
      <c r="B194" s="192"/>
      <c r="J194" s="192"/>
    </row>
    <row r="195" spans="2:10" ht="12.75">
      <c r="B195" s="192"/>
      <c r="J195" s="192"/>
    </row>
    <row r="196" spans="2:10" ht="12.75">
      <c r="B196" s="192"/>
      <c r="J196" s="192"/>
    </row>
    <row r="197" spans="2:10" ht="12.75">
      <c r="B197" s="192"/>
      <c r="J197" s="192"/>
    </row>
    <row r="198" spans="2:10" ht="12.75">
      <c r="B198" s="192"/>
      <c r="J198" s="192"/>
    </row>
    <row r="199" spans="2:10" ht="12.75">
      <c r="B199" s="192"/>
      <c r="J199" s="192"/>
    </row>
    <row r="200" spans="2:10" ht="12.75">
      <c r="B200" s="192"/>
      <c r="J200" s="192"/>
    </row>
    <row r="201" spans="2:10" ht="12.75">
      <c r="B201" s="192"/>
      <c r="J201" s="192"/>
    </row>
    <row r="202" spans="2:10" ht="12.75">
      <c r="B202" s="192"/>
      <c r="J202" s="192"/>
    </row>
    <row r="203" spans="2:10" ht="12.75">
      <c r="B203" s="192"/>
      <c r="J203" s="192"/>
    </row>
    <row r="204" spans="2:10" ht="12.75">
      <c r="B204" s="192"/>
      <c r="J204" s="192"/>
    </row>
    <row r="205" spans="2:10" ht="12.75">
      <c r="B205" s="192"/>
      <c r="J205" s="192"/>
    </row>
    <row r="206" spans="2:10" ht="12.75">
      <c r="B206" s="192"/>
      <c r="J206" s="192"/>
    </row>
    <row r="207" spans="2:10" ht="12.75">
      <c r="B207" s="192"/>
      <c r="J207" s="192"/>
    </row>
    <row r="208" spans="2:10" ht="12.75">
      <c r="B208" s="192"/>
      <c r="J208" s="192"/>
    </row>
    <row r="209" spans="2:10" ht="12.75">
      <c r="B209" s="192"/>
      <c r="J209" s="192"/>
    </row>
    <row r="210" spans="2:10" ht="12.75">
      <c r="B210" s="192"/>
      <c r="J210" s="192"/>
    </row>
    <row r="211" spans="2:10" ht="12.75">
      <c r="B211" s="192"/>
      <c r="J211" s="192"/>
    </row>
    <row r="212" spans="2:10" ht="12.75">
      <c r="B212" s="192"/>
      <c r="J212" s="192"/>
    </row>
    <row r="213" spans="2:10" ht="12.75">
      <c r="B213" s="192"/>
      <c r="J213" s="192"/>
    </row>
    <row r="214" spans="2:10" ht="12.75">
      <c r="B214" s="192"/>
      <c r="J214" s="192"/>
    </row>
    <row r="215" spans="2:10" ht="12.75">
      <c r="B215" s="192"/>
      <c r="J215" s="192"/>
    </row>
    <row r="216" spans="2:10" ht="12.75">
      <c r="B216" s="192"/>
      <c r="J216" s="192"/>
    </row>
    <row r="217" spans="2:10" ht="12.75">
      <c r="B217" s="192"/>
      <c r="J217" s="192"/>
    </row>
    <row r="218" spans="2:10" ht="12.75">
      <c r="B218" s="192"/>
      <c r="J218" s="192"/>
    </row>
    <row r="219" spans="2:10" ht="12.75">
      <c r="B219" s="192"/>
      <c r="J219" s="192"/>
    </row>
    <row r="220" spans="2:10" ht="12.75">
      <c r="B220" s="192"/>
      <c r="J220" s="192"/>
    </row>
    <row r="221" spans="2:10" ht="12.75">
      <c r="B221" s="192"/>
      <c r="J221" s="192"/>
    </row>
    <row r="222" spans="2:10" ht="12.75">
      <c r="B222" s="192"/>
      <c r="J222" s="192"/>
    </row>
    <row r="223" spans="2:10" ht="12.75">
      <c r="B223" s="192"/>
      <c r="J223" s="192"/>
    </row>
    <row r="224" spans="2:10" ht="12.75">
      <c r="B224" s="192"/>
      <c r="J224" s="192"/>
    </row>
    <row r="225" spans="2:10" ht="12.75">
      <c r="B225" s="192"/>
      <c r="J225" s="192"/>
    </row>
    <row r="226" spans="2:10" ht="12.75">
      <c r="B226" s="192"/>
      <c r="J226" s="192"/>
    </row>
    <row r="227" spans="2:10" ht="12.75">
      <c r="B227" s="192"/>
      <c r="J227" s="192"/>
    </row>
    <row r="228" spans="2:10" ht="12.75">
      <c r="B228" s="192"/>
      <c r="J228" s="192"/>
    </row>
    <row r="229" spans="2:10" ht="12.75">
      <c r="B229" s="192"/>
      <c r="J229" s="192"/>
    </row>
    <row r="230" spans="2:10" ht="12.75">
      <c r="B230" s="192"/>
      <c r="J230" s="192"/>
    </row>
    <row r="231" spans="2:10" ht="12.75">
      <c r="B231" s="192"/>
      <c r="J231" s="192"/>
    </row>
    <row r="232" spans="2:10" ht="12.75">
      <c r="B232" s="192"/>
      <c r="J232" s="192"/>
    </row>
    <row r="233" spans="2:10" ht="12.75">
      <c r="B233" s="192"/>
      <c r="J233" s="192"/>
    </row>
    <row r="234" spans="2:10" ht="12.75">
      <c r="B234" s="192"/>
      <c r="J234" s="192"/>
    </row>
    <row r="235" spans="2:10" ht="12.75">
      <c r="B235" s="192"/>
      <c r="J235" s="192"/>
    </row>
    <row r="236" spans="2:10" ht="12.75">
      <c r="B236" s="192"/>
      <c r="J236" s="192"/>
    </row>
    <row r="237" spans="2:10" ht="12.75">
      <c r="B237" s="192"/>
      <c r="J237" s="192"/>
    </row>
    <row r="238" spans="2:10" ht="12.75">
      <c r="B238" s="192"/>
      <c r="J238" s="192"/>
    </row>
    <row r="239" spans="2:10" ht="12.75">
      <c r="B239" s="192"/>
      <c r="J239" s="192"/>
    </row>
    <row r="240" spans="2:10" ht="12.75">
      <c r="B240" s="192"/>
      <c r="J240" s="192"/>
    </row>
    <row r="241" spans="2:10" ht="12.75">
      <c r="B241" s="192"/>
      <c r="J241" s="192"/>
    </row>
    <row r="242" spans="2:10" ht="12.75">
      <c r="B242" s="192"/>
      <c r="J242" s="192"/>
    </row>
    <row r="243" spans="2:10" ht="12.75">
      <c r="B243" s="192"/>
      <c r="J243" s="192"/>
    </row>
    <row r="244" spans="2:10" ht="12.75">
      <c r="B244" s="192"/>
      <c r="J244" s="192"/>
    </row>
    <row r="245" spans="2:10" ht="12.75">
      <c r="B245" s="192"/>
      <c r="J245" s="192"/>
    </row>
    <row r="246" spans="2:10" ht="12.75">
      <c r="B246" s="192"/>
      <c r="J246" s="192"/>
    </row>
    <row r="247" spans="2:10" ht="12.75">
      <c r="B247" s="192"/>
      <c r="J247" s="192"/>
    </row>
    <row r="248" spans="2:10" ht="12.75">
      <c r="B248" s="192"/>
      <c r="J248" s="192"/>
    </row>
    <row r="249" spans="2:10" ht="12.75">
      <c r="B249" s="192"/>
      <c r="J249" s="192"/>
    </row>
    <row r="250" spans="2:10" ht="12.75">
      <c r="B250" s="192"/>
      <c r="J250" s="192"/>
    </row>
    <row r="251" spans="2:10" ht="12.75">
      <c r="B251" s="192"/>
      <c r="J251" s="192"/>
    </row>
    <row r="252" spans="2:10" ht="12.75">
      <c r="B252" s="192"/>
      <c r="J252" s="192"/>
    </row>
    <row r="253" spans="2:10" ht="12.75">
      <c r="B253" s="192"/>
      <c r="J253" s="192"/>
    </row>
    <row r="254" spans="2:10" ht="12.75">
      <c r="B254" s="192"/>
      <c r="J254" s="192"/>
    </row>
    <row r="255" spans="2:10" ht="12.75">
      <c r="B255" s="192"/>
      <c r="J255" s="192"/>
    </row>
    <row r="256" spans="2:10" ht="12.75">
      <c r="B256" s="192"/>
      <c r="J256" s="192"/>
    </row>
    <row r="257" spans="2:10" ht="12.75">
      <c r="B257" s="192"/>
      <c r="J257" s="192"/>
    </row>
    <row r="258" spans="2:10" ht="12.75">
      <c r="B258" s="192"/>
      <c r="J258" s="192"/>
    </row>
    <row r="259" spans="2:10" ht="12.75">
      <c r="B259" s="192"/>
      <c r="J259" s="192"/>
    </row>
    <row r="260" spans="2:10" ht="12.75">
      <c r="B260" s="192"/>
      <c r="J260" s="192"/>
    </row>
    <row r="261" spans="2:10" ht="12.75">
      <c r="B261" s="192"/>
      <c r="J261" s="192"/>
    </row>
    <row r="262" spans="2:10" ht="12.75">
      <c r="B262" s="192"/>
      <c r="J262" s="192"/>
    </row>
    <row r="263" spans="2:10" ht="12.75">
      <c r="B263" s="192"/>
      <c r="J263" s="192"/>
    </row>
    <row r="264" spans="2:10" ht="12.75">
      <c r="B264" s="192"/>
      <c r="J264" s="192"/>
    </row>
    <row r="265" spans="2:10" ht="12.75">
      <c r="B265" s="192"/>
      <c r="J265" s="192"/>
    </row>
    <row r="266" spans="2:10" ht="12.75">
      <c r="B266" s="192"/>
      <c r="J266" s="192"/>
    </row>
    <row r="267" spans="2:10" ht="12.75">
      <c r="B267" s="192"/>
      <c r="J267" s="192"/>
    </row>
    <row r="268" spans="2:10" ht="12.75">
      <c r="B268" s="192"/>
      <c r="J268" s="192"/>
    </row>
    <row r="269" spans="2:10" ht="12.75">
      <c r="B269" s="192"/>
      <c r="J269" s="192"/>
    </row>
    <row r="270" spans="2:10" ht="12.75">
      <c r="B270" s="192"/>
      <c r="J270" s="192"/>
    </row>
    <row r="271" spans="2:10" ht="12.75">
      <c r="B271" s="192"/>
      <c r="J271" s="192"/>
    </row>
    <row r="272" spans="2:10" ht="12.75">
      <c r="B272" s="192"/>
      <c r="J272" s="192"/>
    </row>
    <row r="273" spans="2:10" ht="12.75">
      <c r="B273" s="192"/>
      <c r="J273" s="192"/>
    </row>
    <row r="274" spans="2:10" ht="12.75">
      <c r="B274" s="192"/>
      <c r="J274" s="192"/>
    </row>
    <row r="275" spans="2:10" ht="12.75">
      <c r="B275" s="192"/>
      <c r="J275" s="192"/>
    </row>
    <row r="276" spans="2:10" ht="12.75">
      <c r="B276" s="192"/>
      <c r="J276" s="192"/>
    </row>
    <row r="277" spans="2:10" ht="12.75">
      <c r="B277" s="192"/>
      <c r="J277" s="192"/>
    </row>
    <row r="278" spans="2:10" ht="12.75">
      <c r="B278" s="192"/>
      <c r="J278" s="192"/>
    </row>
    <row r="279" spans="2:10" ht="12.75">
      <c r="B279" s="192"/>
      <c r="J279" s="192"/>
    </row>
    <row r="280" spans="2:10" ht="12.75">
      <c r="B280" s="192"/>
      <c r="J280" s="192"/>
    </row>
    <row r="281" spans="2:10" ht="12.75">
      <c r="B281" s="192"/>
      <c r="J281" s="192"/>
    </row>
    <row r="282" spans="2:10" ht="12.75">
      <c r="B282" s="192"/>
      <c r="J282" s="192"/>
    </row>
    <row r="283" spans="2:10" ht="12.75">
      <c r="B283" s="192"/>
      <c r="J283" s="192"/>
    </row>
    <row r="284" spans="2:10" ht="12.75">
      <c r="B284" s="192"/>
      <c r="J284" s="192"/>
    </row>
    <row r="285" spans="2:10" ht="12.75">
      <c r="B285" s="192"/>
      <c r="J285" s="192"/>
    </row>
    <row r="286" spans="2:10" ht="12.75">
      <c r="B286" s="192"/>
      <c r="J286" s="192"/>
    </row>
    <row r="287" spans="2:10" ht="12.75">
      <c r="B287" s="192"/>
      <c r="J287" s="192"/>
    </row>
    <row r="288" spans="2:10" ht="12.75">
      <c r="B288" s="192"/>
      <c r="J288" s="192"/>
    </row>
    <row r="289" spans="2:10" ht="12.75">
      <c r="B289" s="192"/>
      <c r="J289" s="192"/>
    </row>
    <row r="290" spans="2:10" ht="12.75">
      <c r="B290" s="192"/>
      <c r="J290" s="192"/>
    </row>
    <row r="291" spans="2:10" ht="12.75">
      <c r="B291" s="192"/>
      <c r="J291" s="192"/>
    </row>
    <row r="292" spans="2:10" ht="12.75">
      <c r="B292" s="192"/>
      <c r="J292" s="192"/>
    </row>
    <row r="293" spans="2:10" ht="12.75">
      <c r="B293" s="192"/>
      <c r="J293" s="192"/>
    </row>
    <row r="294" spans="2:10" ht="12.75">
      <c r="B294" s="192"/>
      <c r="J294" s="192"/>
    </row>
    <row r="295" spans="2:10" ht="12.75">
      <c r="B295" s="192"/>
      <c r="J295" s="192"/>
    </row>
    <row r="296" spans="2:10" ht="12.75">
      <c r="B296" s="192"/>
      <c r="J296" s="192"/>
    </row>
    <row r="297" spans="2:10" ht="12.75">
      <c r="B297" s="192"/>
      <c r="J297" s="192"/>
    </row>
    <row r="298" spans="2:10" ht="12.75">
      <c r="B298" s="192"/>
      <c r="J298" s="192"/>
    </row>
    <row r="299" spans="2:10" ht="12.75">
      <c r="B299" s="192"/>
      <c r="J299" s="192"/>
    </row>
    <row r="300" spans="2:10" ht="12.75">
      <c r="B300" s="192"/>
      <c r="J300" s="192"/>
    </row>
    <row r="301" spans="2:10" ht="12.75">
      <c r="B301" s="192"/>
      <c r="J301" s="192"/>
    </row>
    <row r="302" spans="2:10" ht="12.75">
      <c r="B302" s="192"/>
      <c r="J302" s="192"/>
    </row>
    <row r="303" spans="2:10" ht="12.75">
      <c r="B303" s="192"/>
      <c r="J303" s="192"/>
    </row>
    <row r="304" spans="2:10" ht="12.75">
      <c r="B304" s="192"/>
      <c r="J304" s="192"/>
    </row>
    <row r="305" spans="2:10" ht="12.75">
      <c r="B305" s="192"/>
      <c r="J305" s="192"/>
    </row>
    <row r="306" spans="2:10" ht="12.75">
      <c r="B306" s="192"/>
      <c r="J306" s="192"/>
    </row>
    <row r="307" spans="2:10" ht="12.75">
      <c r="B307" s="192"/>
      <c r="J307" s="192"/>
    </row>
    <row r="308" spans="2:10" ht="12.75">
      <c r="B308" s="192"/>
      <c r="J308" s="192"/>
    </row>
    <row r="309" spans="2:10" ht="12.75">
      <c r="B309" s="192"/>
      <c r="J309" s="192"/>
    </row>
    <row r="310" spans="2:10" ht="12.75">
      <c r="B310" s="192"/>
      <c r="J310" s="192"/>
    </row>
    <row r="311" spans="2:10" ht="12.75">
      <c r="B311" s="192"/>
      <c r="J311" s="192"/>
    </row>
    <row r="312" spans="2:10" ht="12.75">
      <c r="B312" s="192"/>
      <c r="J312" s="192"/>
    </row>
    <row r="313" spans="2:10" ht="12.75">
      <c r="B313" s="192"/>
      <c r="J313" s="192"/>
    </row>
    <row r="314" spans="2:10" ht="12.75">
      <c r="B314" s="192"/>
      <c r="J314" s="192"/>
    </row>
    <row r="315" spans="2:10" ht="12.75">
      <c r="B315" s="192"/>
      <c r="J315" s="192"/>
    </row>
    <row r="316" spans="2:10" ht="12.75">
      <c r="B316" s="192"/>
      <c r="J316" s="192"/>
    </row>
    <row r="317" spans="2:10" ht="12.75">
      <c r="B317" s="192"/>
      <c r="J317" s="192"/>
    </row>
    <row r="318" spans="2:10" ht="12.75">
      <c r="B318" s="192"/>
      <c r="J318" s="192"/>
    </row>
    <row r="319" spans="2:10" ht="12.75">
      <c r="B319" s="192"/>
      <c r="J319" s="192"/>
    </row>
    <row r="320" spans="2:10" ht="12.75">
      <c r="B320" s="192"/>
      <c r="J320" s="192"/>
    </row>
    <row r="321" spans="2:10" ht="12.75">
      <c r="B321" s="192"/>
      <c r="J321" s="192"/>
    </row>
    <row r="322" spans="2:10" ht="12.75">
      <c r="B322" s="192"/>
      <c r="J322" s="192"/>
    </row>
    <row r="323" spans="2:10" ht="12.75">
      <c r="B323" s="192"/>
      <c r="J323" s="192"/>
    </row>
    <row r="324" spans="2:10" ht="12.75">
      <c r="B324" s="192"/>
      <c r="J324" s="192"/>
    </row>
    <row r="325" spans="2:10" ht="12.75">
      <c r="B325" s="192"/>
      <c r="J325" s="192"/>
    </row>
    <row r="326" spans="2:10" ht="12.75">
      <c r="B326" s="192"/>
      <c r="J326" s="192"/>
    </row>
    <row r="327" spans="2:10" ht="12.75">
      <c r="B327" s="192"/>
      <c r="J327" s="192"/>
    </row>
    <row r="328" spans="2:10" ht="12.75">
      <c r="B328" s="192"/>
      <c r="J328" s="192"/>
    </row>
    <row r="329" spans="2:10" ht="12.75">
      <c r="B329" s="192"/>
      <c r="J329" s="192"/>
    </row>
    <row r="330" spans="2:10" ht="12.75">
      <c r="B330" s="192"/>
      <c r="J330" s="192"/>
    </row>
    <row r="331" spans="2:10" ht="12.75">
      <c r="B331" s="192"/>
      <c r="J331" s="192"/>
    </row>
    <row r="332" spans="2:10" ht="12.75">
      <c r="B332" s="192"/>
      <c r="J332" s="192"/>
    </row>
    <row r="333" spans="2:10" ht="12.75">
      <c r="B333" s="192"/>
      <c r="J333" s="192"/>
    </row>
    <row r="334" spans="2:10" ht="12.75">
      <c r="B334" s="192"/>
      <c r="J334" s="192"/>
    </row>
    <row r="335" spans="2:10" ht="12.75">
      <c r="B335" s="192"/>
      <c r="J335" s="192"/>
    </row>
    <row r="336" spans="2:10" ht="12.75">
      <c r="B336" s="192"/>
      <c r="J336" s="192"/>
    </row>
    <row r="337" spans="2:10" ht="12.75">
      <c r="B337" s="192"/>
      <c r="J337" s="192"/>
    </row>
    <row r="338" spans="2:10" ht="12.75">
      <c r="B338" s="192"/>
      <c r="J338" s="192"/>
    </row>
    <row r="339" spans="2:10" ht="12.75">
      <c r="B339" s="192"/>
      <c r="J339" s="192"/>
    </row>
    <row r="340" spans="2:10" ht="12.75">
      <c r="B340" s="192"/>
      <c r="J340" s="192"/>
    </row>
    <row r="341" spans="2:10" ht="12.75">
      <c r="B341" s="192"/>
      <c r="J341" s="192"/>
    </row>
    <row r="342" spans="2:10" ht="12.75">
      <c r="B342" s="192"/>
      <c r="J342" s="192"/>
    </row>
    <row r="343" spans="2:10" ht="12.75">
      <c r="B343" s="192"/>
      <c r="J343" s="192"/>
    </row>
    <row r="344" spans="2:10" ht="12.75">
      <c r="B344" s="192"/>
      <c r="J344" s="192"/>
    </row>
    <row r="345" spans="2:10" ht="12.75">
      <c r="B345" s="192"/>
      <c r="J345" s="192"/>
    </row>
    <row r="346" spans="2:10" ht="12.75">
      <c r="B346" s="192"/>
      <c r="J346" s="192"/>
    </row>
    <row r="347" spans="2:10" ht="12.75">
      <c r="B347" s="192"/>
      <c r="J347" s="192"/>
    </row>
    <row r="348" spans="2:10" ht="12.75">
      <c r="B348" s="192"/>
      <c r="J348" s="192"/>
    </row>
    <row r="349" spans="2:10" ht="12.75">
      <c r="B349" s="192"/>
      <c r="J349" s="192"/>
    </row>
    <row r="350" spans="2:10" ht="12.75">
      <c r="B350" s="192"/>
      <c r="J350" s="192"/>
    </row>
    <row r="351" spans="2:10" ht="12.75">
      <c r="B351" s="192"/>
      <c r="J351" s="192"/>
    </row>
    <row r="352" spans="2:10" ht="12.75">
      <c r="B352" s="192"/>
      <c r="J352" s="192"/>
    </row>
    <row r="353" spans="2:10" ht="12.75">
      <c r="B353" s="192"/>
      <c r="J353" s="192"/>
    </row>
    <row r="354" spans="2:10" ht="12.75">
      <c r="B354" s="192"/>
      <c r="J354" s="192"/>
    </row>
    <row r="355" spans="2:10" ht="12.75">
      <c r="B355" s="192"/>
      <c r="J355" s="192"/>
    </row>
    <row r="356" spans="2:10" ht="12.75">
      <c r="B356" s="192"/>
      <c r="J356" s="192"/>
    </row>
    <row r="357" spans="2:10" ht="12.75">
      <c r="B357" s="192"/>
      <c r="J357" s="192"/>
    </row>
    <row r="358" spans="2:10" ht="12.75">
      <c r="B358" s="192"/>
      <c r="J358" s="192"/>
    </row>
    <row r="359" spans="2:10" ht="12.75">
      <c r="B359" s="192"/>
      <c r="J359" s="192"/>
    </row>
    <row r="360" spans="2:10" ht="12.75">
      <c r="B360" s="192"/>
      <c r="J360" s="192"/>
    </row>
    <row r="361" spans="2:10" ht="12.75">
      <c r="B361" s="192"/>
      <c r="J361" s="192"/>
    </row>
    <row r="362" spans="2:10" ht="12.75">
      <c r="B362" s="192"/>
      <c r="J362" s="192"/>
    </row>
    <row r="363" spans="2:10" ht="12.75">
      <c r="B363" s="192"/>
      <c r="J363" s="192"/>
    </row>
    <row r="364" spans="2:10" ht="12.75">
      <c r="B364" s="192"/>
      <c r="J364" s="192"/>
    </row>
    <row r="365" spans="2:10" ht="12.75">
      <c r="B365" s="192"/>
      <c r="J365" s="192"/>
    </row>
    <row r="366" spans="2:10" ht="12.75">
      <c r="B366" s="192"/>
      <c r="J366" s="192"/>
    </row>
    <row r="367" spans="2:10" ht="12.75">
      <c r="B367" s="192"/>
      <c r="J367" s="192"/>
    </row>
    <row r="368" spans="2:10" ht="12.75">
      <c r="B368" s="192"/>
      <c r="J368" s="192"/>
    </row>
    <row r="369" spans="2:10" ht="12.75">
      <c r="B369" s="192"/>
      <c r="J369" s="192"/>
    </row>
    <row r="370" spans="2:10" ht="12.75">
      <c r="B370" s="192"/>
      <c r="J370" s="192"/>
    </row>
    <row r="371" spans="2:10" ht="12.75">
      <c r="B371" s="192"/>
      <c r="J371" s="192"/>
    </row>
    <row r="372" spans="2:10" ht="12.75">
      <c r="B372" s="192"/>
      <c r="J372" s="192"/>
    </row>
    <row r="373" spans="2:10" ht="12.75">
      <c r="B373" s="192"/>
      <c r="J373" s="192"/>
    </row>
    <row r="374" spans="2:10" ht="12.75">
      <c r="B374" s="192"/>
      <c r="J374" s="192"/>
    </row>
    <row r="375" spans="2:10" ht="12.75">
      <c r="B375" s="192"/>
      <c r="J375" s="192"/>
    </row>
    <row r="376" spans="2:10" ht="12.75">
      <c r="B376" s="192"/>
      <c r="J376" s="192"/>
    </row>
    <row r="377" spans="2:10" ht="12.75">
      <c r="B377" s="192"/>
      <c r="J377" s="192"/>
    </row>
    <row r="378" spans="2:10" ht="12.75">
      <c r="B378" s="192"/>
      <c r="J378" s="192"/>
    </row>
    <row r="379" spans="2:10" ht="12.75">
      <c r="B379" s="192"/>
      <c r="J379" s="192"/>
    </row>
    <row r="380" spans="2:10" ht="12.75">
      <c r="B380" s="192"/>
      <c r="J380" s="192"/>
    </row>
    <row r="381" spans="2:10" ht="12.75">
      <c r="B381" s="192"/>
      <c r="J381" s="192"/>
    </row>
    <row r="382" spans="2:10" ht="12.75">
      <c r="B382" s="192"/>
      <c r="J382" s="192"/>
    </row>
    <row r="383" spans="2:10" ht="12.75">
      <c r="B383" s="192"/>
      <c r="J383" s="192"/>
    </row>
    <row r="384" spans="2:10" ht="12.75">
      <c r="B384" s="192"/>
      <c r="J384" s="192"/>
    </row>
    <row r="385" spans="2:10" ht="12.75">
      <c r="B385" s="192"/>
      <c r="J385" s="192"/>
    </row>
    <row r="386" spans="2:10" ht="12.75">
      <c r="B386" s="192"/>
      <c r="J386" s="192"/>
    </row>
    <row r="387" spans="2:10" ht="12.75">
      <c r="B387" s="192"/>
      <c r="J387" s="192"/>
    </row>
    <row r="388" spans="2:10" ht="12.75">
      <c r="B388" s="192"/>
      <c r="J388" s="192"/>
    </row>
    <row r="389" spans="2:10" ht="12.75">
      <c r="B389" s="192"/>
      <c r="J389" s="192"/>
    </row>
    <row r="390" spans="2:10" ht="12.75">
      <c r="B390" s="192"/>
      <c r="J390" s="192"/>
    </row>
    <row r="391" spans="2:10" ht="12.75">
      <c r="B391" s="192"/>
      <c r="J391" s="192"/>
    </row>
    <row r="392" spans="2:10" ht="12.75">
      <c r="B392" s="192"/>
      <c r="J392" s="192"/>
    </row>
    <row r="393" spans="2:10" ht="12.75">
      <c r="B393" s="192"/>
      <c r="J393" s="192"/>
    </row>
    <row r="394" spans="2:10" ht="12.75">
      <c r="B394" s="192"/>
      <c r="J394" s="192"/>
    </row>
    <row r="395" spans="2:10" ht="12.75">
      <c r="B395" s="192"/>
      <c r="J395" s="192"/>
    </row>
    <row r="396" spans="2:10" ht="12.75">
      <c r="B396" s="192"/>
      <c r="J396" s="192"/>
    </row>
    <row r="397" spans="2:10" ht="12.75">
      <c r="B397" s="192"/>
      <c r="J397" s="192"/>
    </row>
    <row r="398" spans="2:10" ht="12.75">
      <c r="B398" s="192"/>
      <c r="J398" s="192"/>
    </row>
    <row r="399" spans="2:10" ht="12.75">
      <c r="B399" s="192"/>
      <c r="J399" s="192"/>
    </row>
    <row r="400" spans="2:10" ht="12.75">
      <c r="B400" s="192"/>
      <c r="J400" s="192"/>
    </row>
    <row r="401" spans="2:10" ht="12.75">
      <c r="B401" s="192"/>
      <c r="J401" s="192"/>
    </row>
    <row r="402" spans="2:10" ht="12.75">
      <c r="B402" s="192"/>
      <c r="J402" s="192"/>
    </row>
    <row r="403" spans="2:10" ht="12.75">
      <c r="B403" s="192"/>
      <c r="J403" s="192"/>
    </row>
    <row r="404" spans="2:10" ht="12.75">
      <c r="B404" s="192"/>
      <c r="J404" s="192"/>
    </row>
    <row r="405" spans="2:10" ht="12.75">
      <c r="B405" s="192"/>
      <c r="J405" s="192"/>
    </row>
    <row r="406" spans="2:10" ht="12.75">
      <c r="B406" s="192"/>
      <c r="J406" s="192"/>
    </row>
    <row r="407" spans="2:10" ht="12.75">
      <c r="B407" s="192"/>
      <c r="J407" s="192"/>
    </row>
    <row r="408" spans="2:10" ht="12.75">
      <c r="B408" s="192"/>
      <c r="J408" s="192"/>
    </row>
    <row r="409" spans="2:10" ht="12.75">
      <c r="B409" s="192"/>
      <c r="J409" s="192"/>
    </row>
    <row r="410" spans="2:10" ht="12.75">
      <c r="B410" s="192"/>
      <c r="J410" s="192"/>
    </row>
    <row r="411" spans="2:10" ht="12.75">
      <c r="B411" s="192"/>
      <c r="J411" s="192"/>
    </row>
    <row r="412" spans="2:10" ht="12.75">
      <c r="B412" s="192"/>
      <c r="J412" s="192"/>
    </row>
    <row r="413" spans="2:10" ht="12.75">
      <c r="B413" s="192"/>
      <c r="J413" s="192"/>
    </row>
    <row r="414" spans="2:10" ht="12.75">
      <c r="B414" s="192"/>
      <c r="J414" s="192"/>
    </row>
    <row r="415" spans="2:10" ht="12.75">
      <c r="B415" s="192"/>
      <c r="J415" s="192"/>
    </row>
    <row r="416" spans="2:10" ht="12.75">
      <c r="B416" s="192"/>
      <c r="J416" s="192"/>
    </row>
    <row r="417" spans="2:10" ht="12.75">
      <c r="B417" s="192"/>
      <c r="J417" s="192"/>
    </row>
    <row r="418" spans="2:10" ht="12.75">
      <c r="B418" s="192"/>
      <c r="J418" s="192"/>
    </row>
    <row r="419" spans="2:10" ht="12.75">
      <c r="B419" s="192"/>
      <c r="J419" s="192"/>
    </row>
    <row r="420" spans="2:10" ht="12.75">
      <c r="B420" s="192"/>
      <c r="J420" s="192"/>
    </row>
    <row r="421" spans="2:10" ht="12.75">
      <c r="B421" s="192"/>
      <c r="J421" s="192"/>
    </row>
    <row r="422" spans="2:10" ht="12.75">
      <c r="B422" s="192"/>
      <c r="J422" s="192"/>
    </row>
    <row r="423" spans="2:10" ht="12.75">
      <c r="B423" s="192"/>
      <c r="J423" s="192"/>
    </row>
    <row r="424" spans="2:10" ht="12.75">
      <c r="B424" s="192"/>
      <c r="J424" s="192"/>
    </row>
    <row r="425" spans="2:10" ht="12.75">
      <c r="B425" s="192"/>
      <c r="J425" s="192"/>
    </row>
    <row r="426" spans="2:10" ht="12.75">
      <c r="B426" s="192"/>
      <c r="J426" s="192"/>
    </row>
    <row r="427" spans="2:10" ht="12.75">
      <c r="B427" s="192"/>
      <c r="J427" s="192"/>
    </row>
    <row r="428" spans="2:10" ht="12.75">
      <c r="B428" s="192"/>
      <c r="J428" s="192"/>
    </row>
    <row r="429" spans="2:10" ht="12.75">
      <c r="B429" s="192"/>
      <c r="J429" s="192"/>
    </row>
    <row r="430" spans="2:10" ht="12.75">
      <c r="B430" s="192"/>
      <c r="J430" s="192"/>
    </row>
    <row r="431" spans="2:10" ht="12.75">
      <c r="B431" s="192"/>
      <c r="J431" s="192"/>
    </row>
    <row r="432" spans="2:10" ht="12.75">
      <c r="B432" s="192"/>
      <c r="J432" s="192"/>
    </row>
    <row r="433" spans="2:10" ht="12.75">
      <c r="B433" s="192"/>
      <c r="J433" s="192"/>
    </row>
    <row r="434" spans="2:10" ht="12.75">
      <c r="B434" s="192"/>
      <c r="J434" s="192"/>
    </row>
    <row r="435" spans="2:10" ht="12.75">
      <c r="B435" s="192"/>
      <c r="J435" s="192"/>
    </row>
    <row r="436" spans="2:10" ht="12.75">
      <c r="B436" s="192"/>
      <c r="J436" s="192"/>
    </row>
    <row r="437" spans="2:10" ht="12.75">
      <c r="B437" s="192"/>
      <c r="J437" s="192"/>
    </row>
    <row r="438" spans="2:10" ht="12.75">
      <c r="B438" s="192"/>
      <c r="J438" s="192"/>
    </row>
    <row r="439" spans="2:10" ht="12.75">
      <c r="B439" s="192"/>
      <c r="J439" s="192"/>
    </row>
    <row r="440" spans="2:10" ht="12.75">
      <c r="B440" s="192"/>
      <c r="J440" s="192"/>
    </row>
    <row r="441" spans="2:10" ht="12.75">
      <c r="B441" s="192"/>
      <c r="J441" s="192"/>
    </row>
    <row r="442" spans="2:10" ht="12.75">
      <c r="B442" s="192"/>
      <c r="J442" s="192"/>
    </row>
    <row r="443" spans="2:10" ht="12.75">
      <c r="B443" s="192"/>
      <c r="J443" s="192"/>
    </row>
    <row r="444" spans="2:10" ht="12.75">
      <c r="B444" s="192"/>
      <c r="J444" s="192"/>
    </row>
    <row r="445" spans="2:10" ht="12.75">
      <c r="B445" s="192"/>
      <c r="J445" s="192"/>
    </row>
    <row r="446" spans="2:10" ht="12.75">
      <c r="B446" s="192"/>
      <c r="J446" s="192"/>
    </row>
    <row r="447" spans="2:10" ht="12.75">
      <c r="B447" s="192"/>
      <c r="J447" s="192"/>
    </row>
    <row r="448" spans="2:10" ht="12.75">
      <c r="B448" s="192"/>
      <c r="J448" s="192"/>
    </row>
    <row r="449" spans="2:10" ht="12.75">
      <c r="B449" s="192"/>
      <c r="J449" s="192"/>
    </row>
    <row r="450" spans="2:10" ht="12.75">
      <c r="B450" s="192"/>
      <c r="J450" s="192"/>
    </row>
    <row r="451" spans="2:10" ht="12.75">
      <c r="B451" s="192"/>
      <c r="J451" s="192"/>
    </row>
    <row r="452" spans="2:10" ht="12.75">
      <c r="B452" s="192"/>
      <c r="J452" s="192"/>
    </row>
    <row r="453" spans="2:10" ht="12.75">
      <c r="B453" s="192"/>
      <c r="J453" s="192"/>
    </row>
    <row r="454" spans="2:10" ht="12.75">
      <c r="B454" s="192"/>
      <c r="J454" s="192"/>
    </row>
    <row r="455" spans="2:10" ht="12.75">
      <c r="B455" s="192"/>
      <c r="J455" s="192"/>
    </row>
    <row r="456" spans="2:10" ht="12.75">
      <c r="B456" s="192"/>
      <c r="J456" s="192"/>
    </row>
    <row r="457" spans="2:10" ht="12.75">
      <c r="B457" s="192"/>
      <c r="J457" s="192"/>
    </row>
    <row r="458" spans="2:10" ht="12.75">
      <c r="B458" s="192"/>
      <c r="J458" s="192"/>
    </row>
    <row r="459" spans="2:10" ht="12.75">
      <c r="B459" s="192"/>
      <c r="J459" s="192"/>
    </row>
    <row r="460" spans="2:10" ht="12.75">
      <c r="B460" s="192"/>
      <c r="J460" s="192"/>
    </row>
    <row r="461" spans="2:10" ht="12.75">
      <c r="B461" s="192"/>
      <c r="J461" s="192"/>
    </row>
    <row r="462" spans="2:10" ht="12.75">
      <c r="B462" s="192"/>
      <c r="J462" s="192"/>
    </row>
    <row r="463" spans="2:10" ht="12.75">
      <c r="B463" s="192"/>
      <c r="J463" s="192"/>
    </row>
    <row r="464" spans="2:10" ht="12.75">
      <c r="B464" s="192"/>
      <c r="J464" s="192"/>
    </row>
    <row r="465" spans="2:10" ht="12.75">
      <c r="B465" s="192"/>
      <c r="J465" s="192"/>
    </row>
    <row r="466" spans="2:10" ht="12.75">
      <c r="B466" s="192"/>
      <c r="J466" s="192"/>
    </row>
    <row r="467" spans="2:10" ht="12.75">
      <c r="B467" s="192"/>
      <c r="J467" s="192"/>
    </row>
    <row r="468" spans="2:10" ht="12.75">
      <c r="B468" s="192"/>
      <c r="J468" s="192"/>
    </row>
    <row r="469" spans="2:10" ht="12.75">
      <c r="B469" s="192"/>
      <c r="J469" s="192"/>
    </row>
    <row r="470" spans="2:10" ht="12.75">
      <c r="B470" s="192"/>
      <c r="J470" s="192"/>
    </row>
    <row r="471" spans="2:10" ht="12.75">
      <c r="B471" s="192"/>
      <c r="J471" s="192"/>
    </row>
    <row r="472" spans="2:10" ht="12.75">
      <c r="B472" s="192"/>
      <c r="J472" s="192"/>
    </row>
    <row r="473" spans="2:10" ht="12.75">
      <c r="B473" s="192"/>
      <c r="J473" s="192"/>
    </row>
    <row r="474" spans="2:10" ht="12.75">
      <c r="B474" s="192"/>
      <c r="J474" s="192"/>
    </row>
    <row r="475" spans="2:10" ht="12.75">
      <c r="B475" s="192"/>
      <c r="J475" s="192"/>
    </row>
    <row r="476" spans="2:10" ht="12.75">
      <c r="B476" s="192"/>
      <c r="J476" s="192"/>
    </row>
    <row r="477" spans="2:10" ht="12.75">
      <c r="B477" s="192"/>
      <c r="J477" s="192"/>
    </row>
    <row r="478" spans="2:10" ht="12.75">
      <c r="B478" s="192"/>
      <c r="J478" s="192"/>
    </row>
    <row r="479" spans="2:10" ht="12.75">
      <c r="B479" s="192"/>
      <c r="J479" s="192"/>
    </row>
    <row r="480" spans="2:10" ht="12.75">
      <c r="B480" s="192"/>
      <c r="J480" s="192"/>
    </row>
    <row r="481" spans="2:10" ht="12.75">
      <c r="B481" s="192"/>
      <c r="J481" s="192"/>
    </row>
    <row r="482" spans="2:10" ht="12.75">
      <c r="B482" s="192"/>
      <c r="J482" s="192"/>
    </row>
    <row r="483" spans="2:10" ht="12.75">
      <c r="B483" s="192"/>
      <c r="J483" s="192"/>
    </row>
    <row r="484" spans="2:10" ht="12.75">
      <c r="B484" s="192"/>
      <c r="J484" s="192"/>
    </row>
    <row r="485" spans="2:10" ht="12.75">
      <c r="B485" s="192"/>
      <c r="J485" s="192"/>
    </row>
    <row r="486" spans="2:10" ht="12.75">
      <c r="B486" s="192"/>
      <c r="J486" s="192"/>
    </row>
    <row r="487" spans="2:10" ht="12.75">
      <c r="B487" s="192"/>
      <c r="J487" s="192"/>
    </row>
    <row r="488" spans="2:10" ht="12.75">
      <c r="B488" s="192"/>
      <c r="J488" s="192"/>
    </row>
    <row r="489" spans="2:10" ht="12.75">
      <c r="B489" s="192"/>
      <c r="J489" s="192"/>
    </row>
    <row r="490" spans="2:10" ht="12.75">
      <c r="B490" s="192"/>
      <c r="J490" s="192"/>
    </row>
    <row r="491" spans="2:10" ht="12.75">
      <c r="B491" s="192"/>
      <c r="J491" s="192"/>
    </row>
    <row r="492" spans="2:10" ht="12.75">
      <c r="B492" s="192"/>
      <c r="J492" s="192"/>
    </row>
    <row r="493" spans="2:10" ht="12.75">
      <c r="B493" s="192"/>
      <c r="J493" s="192"/>
    </row>
    <row r="494" spans="2:10" ht="12.75">
      <c r="B494" s="192"/>
      <c r="J494" s="192"/>
    </row>
    <row r="495" spans="2:10" ht="12.75">
      <c r="B495" s="192"/>
      <c r="J495" s="192"/>
    </row>
    <row r="496" spans="2:10" ht="12.75">
      <c r="B496" s="192"/>
      <c r="J496" s="192"/>
    </row>
    <row r="497" spans="2:10" ht="12.75">
      <c r="B497" s="192"/>
      <c r="J497" s="192"/>
    </row>
    <row r="498" spans="2:10" ht="12.75">
      <c r="B498" s="192"/>
      <c r="J498" s="192"/>
    </row>
    <row r="499" spans="2:10" ht="12.75">
      <c r="B499" s="192"/>
      <c r="J499" s="192"/>
    </row>
    <row r="500" spans="2:10" ht="12.75">
      <c r="B500" s="192"/>
      <c r="J500" s="192"/>
    </row>
    <row r="501" spans="2:10" ht="12.75">
      <c r="B501" s="192"/>
      <c r="J501" s="192"/>
    </row>
    <row r="502" spans="2:10" ht="12.75">
      <c r="B502" s="192"/>
      <c r="J502" s="192"/>
    </row>
    <row r="503" spans="2:10" ht="12.75">
      <c r="B503" s="192"/>
      <c r="J503" s="192"/>
    </row>
    <row r="504" spans="2:10" ht="12.75">
      <c r="B504" s="192"/>
      <c r="J504" s="192"/>
    </row>
    <row r="505" spans="2:10" ht="12.75">
      <c r="B505" s="192"/>
      <c r="J505" s="192"/>
    </row>
    <row r="506" spans="2:10" ht="12.75">
      <c r="B506" s="192"/>
      <c r="J506" s="192"/>
    </row>
    <row r="507" spans="2:10" ht="12.75">
      <c r="B507" s="192"/>
      <c r="J507" s="192"/>
    </row>
    <row r="508" spans="2:10" ht="12.75">
      <c r="B508" s="192"/>
      <c r="J508" s="192"/>
    </row>
    <row r="509" spans="2:10" ht="12.75">
      <c r="B509" s="192"/>
      <c r="J509" s="192"/>
    </row>
    <row r="510" spans="2:10" ht="12.75">
      <c r="B510" s="192"/>
      <c r="J510" s="192"/>
    </row>
    <row r="511" spans="2:10" ht="12.75">
      <c r="B511" s="192"/>
      <c r="J511" s="192"/>
    </row>
    <row r="512" spans="2:10" ht="12.75">
      <c r="B512" s="192"/>
      <c r="J512" s="192"/>
    </row>
    <row r="513" spans="2:10" ht="12.75">
      <c r="B513" s="192"/>
      <c r="J513" s="192"/>
    </row>
    <row r="514" spans="2:10" ht="12.75">
      <c r="B514" s="192"/>
      <c r="J514" s="192"/>
    </row>
    <row r="515" spans="2:10" ht="12.75">
      <c r="B515" s="192"/>
      <c r="J515" s="192"/>
    </row>
    <row r="516" spans="2:10" ht="12.75">
      <c r="B516" s="192"/>
      <c r="J516" s="192"/>
    </row>
    <row r="517" spans="2:10" ht="12.75">
      <c r="B517" s="192"/>
      <c r="J517" s="192"/>
    </row>
    <row r="518" spans="2:10" ht="12.75">
      <c r="B518" s="192"/>
      <c r="J518" s="192"/>
    </row>
    <row r="519" spans="2:10" ht="12.75">
      <c r="B519" s="192"/>
      <c r="J519" s="192"/>
    </row>
    <row r="520" spans="2:10" ht="12.75">
      <c r="B520" s="192"/>
      <c r="J520" s="192"/>
    </row>
    <row r="521" spans="2:10" ht="12.75">
      <c r="B521" s="192"/>
      <c r="J521" s="192"/>
    </row>
    <row r="522" spans="2:10" ht="12.75">
      <c r="B522" s="192"/>
      <c r="J522" s="192"/>
    </row>
    <row r="523" spans="2:10" ht="12.75">
      <c r="B523" s="192"/>
      <c r="J523" s="192"/>
    </row>
    <row r="524" spans="2:10" ht="12.75">
      <c r="B524" s="192"/>
      <c r="J524" s="192"/>
    </row>
    <row r="525" spans="2:10" ht="12.75">
      <c r="B525" s="192"/>
      <c r="J525" s="192"/>
    </row>
    <row r="526" spans="2:10" ht="12.75">
      <c r="B526" s="192"/>
      <c r="J526" s="192"/>
    </row>
    <row r="527" spans="2:10" ht="12.75">
      <c r="B527" s="192"/>
      <c r="J527" s="192"/>
    </row>
    <row r="528" spans="2:10" ht="12.75">
      <c r="B528" s="192"/>
      <c r="J528" s="192"/>
    </row>
    <row r="529" spans="2:10" ht="12.75">
      <c r="B529" s="192"/>
      <c r="J529" s="192"/>
    </row>
    <row r="530" spans="2:10" ht="12.75">
      <c r="B530" s="192"/>
      <c r="J530" s="192"/>
    </row>
    <row r="531" spans="2:10" ht="12.75">
      <c r="B531" s="192"/>
      <c r="J531" s="192"/>
    </row>
    <row r="532" spans="2:10" ht="12.75">
      <c r="B532" s="192"/>
      <c r="J532" s="192"/>
    </row>
    <row r="533" spans="2:10" ht="12.75">
      <c r="B533" s="192"/>
      <c r="J533" s="192"/>
    </row>
    <row r="534" spans="2:10" ht="12.75">
      <c r="B534" s="192"/>
      <c r="J534" s="192"/>
    </row>
    <row r="535" spans="2:10" ht="12.75">
      <c r="B535" s="192"/>
      <c r="J535" s="192"/>
    </row>
    <row r="536" spans="2:10" ht="12.75">
      <c r="B536" s="192"/>
      <c r="J536" s="192"/>
    </row>
    <row r="537" spans="2:10" ht="12.75">
      <c r="B537" s="192"/>
      <c r="J537" s="192"/>
    </row>
    <row r="538" spans="2:10" ht="12.75">
      <c r="B538" s="192"/>
      <c r="J538" s="192"/>
    </row>
    <row r="539" spans="2:10" ht="12.75">
      <c r="B539" s="192"/>
      <c r="J539" s="192"/>
    </row>
    <row r="540" spans="2:10" ht="12.75">
      <c r="B540" s="192"/>
      <c r="J540" s="192"/>
    </row>
    <row r="541" spans="2:10" ht="12.75">
      <c r="B541" s="192"/>
      <c r="J541" s="192"/>
    </row>
    <row r="542" spans="2:10" ht="12.75">
      <c r="B542" s="192"/>
      <c r="J542" s="192"/>
    </row>
    <row r="543" spans="2:10" ht="12.75">
      <c r="B543" s="192"/>
      <c r="J543" s="192"/>
    </row>
    <row r="544" spans="2:10" ht="12.75">
      <c r="B544" s="192"/>
      <c r="J544" s="192"/>
    </row>
    <row r="545" spans="2:10" ht="12.75">
      <c r="B545" s="192"/>
      <c r="J545" s="192"/>
    </row>
    <row r="546" spans="2:10" ht="12.75">
      <c r="B546" s="192"/>
      <c r="J546" s="192"/>
    </row>
    <row r="547" spans="2:10" ht="12.75">
      <c r="B547" s="192"/>
      <c r="J547" s="192"/>
    </row>
    <row r="548" spans="2:10" ht="12.75">
      <c r="B548" s="192"/>
      <c r="J548" s="192"/>
    </row>
    <row r="549" spans="2:10" ht="12.75">
      <c r="B549" s="192"/>
      <c r="J549" s="192"/>
    </row>
    <row r="550" spans="2:10" ht="12.75">
      <c r="B550" s="192"/>
      <c r="J550" s="192"/>
    </row>
    <row r="551" spans="2:10" ht="12.75">
      <c r="B551" s="192"/>
      <c r="J551" s="192"/>
    </row>
    <row r="552" spans="2:10" ht="12.75">
      <c r="B552" s="192"/>
      <c r="J552" s="192"/>
    </row>
    <row r="553" spans="2:10" ht="12.75">
      <c r="B553" s="192"/>
      <c r="J553" s="192"/>
    </row>
    <row r="554" spans="2:10" ht="12.75">
      <c r="B554" s="192"/>
      <c r="J554" s="192"/>
    </row>
    <row r="555" spans="2:10" ht="12.75">
      <c r="B555" s="192"/>
      <c r="J555" s="192"/>
    </row>
    <row r="556" spans="2:10" ht="12.75">
      <c r="B556" s="192"/>
      <c r="J556" s="192"/>
    </row>
    <row r="557" spans="2:10" ht="12.75">
      <c r="B557" s="192"/>
      <c r="J557" s="192"/>
    </row>
    <row r="558" spans="2:10" ht="12.75">
      <c r="B558" s="192"/>
      <c r="J558" s="192"/>
    </row>
    <row r="559" spans="2:10" ht="12.75">
      <c r="B559" s="192"/>
      <c r="J559" s="192"/>
    </row>
    <row r="560" spans="2:10" ht="12.75">
      <c r="B560" s="192"/>
      <c r="J560" s="192"/>
    </row>
    <row r="561" spans="2:10" ht="12.75">
      <c r="B561" s="192"/>
      <c r="J561" s="192"/>
    </row>
    <row r="562" spans="2:10" ht="12.75">
      <c r="B562" s="192"/>
      <c r="J562" s="192"/>
    </row>
    <row r="563" spans="2:10" ht="12.75">
      <c r="B563" s="192"/>
      <c r="J563" s="192"/>
    </row>
    <row r="564" spans="2:10" ht="12.75">
      <c r="B564" s="192"/>
      <c r="J564" s="192"/>
    </row>
    <row r="565" spans="2:10" ht="12.75">
      <c r="B565" s="192"/>
      <c r="J565" s="192"/>
    </row>
    <row r="566" spans="2:10" ht="12.75">
      <c r="B566" s="192"/>
      <c r="J566" s="192"/>
    </row>
    <row r="567" spans="2:10" ht="12.75">
      <c r="B567" s="192"/>
      <c r="J567" s="192"/>
    </row>
    <row r="568" spans="2:10" ht="12.75">
      <c r="B568" s="192"/>
      <c r="J568" s="192"/>
    </row>
    <row r="569" spans="2:10" ht="12.75">
      <c r="B569" s="192"/>
      <c r="J569" s="192"/>
    </row>
    <row r="570" spans="2:10" ht="12.75">
      <c r="B570" s="192"/>
      <c r="J570" s="192"/>
    </row>
    <row r="571" spans="2:10" ht="12.75">
      <c r="B571" s="192"/>
      <c r="J571" s="192"/>
    </row>
    <row r="572" spans="2:10" ht="12.75">
      <c r="B572" s="192"/>
      <c r="J572" s="192"/>
    </row>
    <row r="573" spans="2:10" ht="12.75">
      <c r="B573" s="192"/>
      <c r="J573" s="192"/>
    </row>
    <row r="574" spans="2:10" ht="12.75">
      <c r="B574" s="192"/>
      <c r="J574" s="192"/>
    </row>
    <row r="575" spans="2:10" ht="12.75">
      <c r="B575" s="192"/>
      <c r="J575" s="192"/>
    </row>
    <row r="576" spans="2:10" ht="12.75">
      <c r="B576" s="192"/>
      <c r="J576" s="192"/>
    </row>
    <row r="577" spans="2:10" ht="12.75">
      <c r="B577" s="192"/>
      <c r="J577" s="192"/>
    </row>
    <row r="578" spans="2:10" ht="12.75">
      <c r="B578" s="192"/>
      <c r="J578" s="192"/>
    </row>
    <row r="579" spans="2:10" ht="12.75">
      <c r="B579" s="192"/>
      <c r="J579" s="192"/>
    </row>
    <row r="580" spans="2:10" ht="12.75">
      <c r="B580" s="192"/>
      <c r="J580" s="192"/>
    </row>
    <row r="581" spans="2:10" ht="12.75">
      <c r="B581" s="192"/>
      <c r="J581" s="192"/>
    </row>
    <row r="582" spans="2:10" ht="12.75">
      <c r="B582" s="192"/>
      <c r="J582" s="192"/>
    </row>
    <row r="583" spans="2:10" ht="12.75">
      <c r="B583" s="192"/>
      <c r="J583" s="192"/>
    </row>
    <row r="584" spans="2:10" ht="12.75">
      <c r="B584" s="192"/>
      <c r="J584" s="192"/>
    </row>
    <row r="585" spans="2:10" ht="12.75">
      <c r="B585" s="192"/>
      <c r="J585" s="192"/>
    </row>
    <row r="586" spans="2:10" ht="12.75">
      <c r="B586" s="192"/>
      <c r="J586" s="192"/>
    </row>
    <row r="587" spans="2:10" ht="12.75">
      <c r="B587" s="192"/>
      <c r="J587" s="192"/>
    </row>
    <row r="588" spans="2:10" ht="12.75">
      <c r="B588" s="192"/>
      <c r="J588" s="192"/>
    </row>
    <row r="589" spans="2:10" ht="12.75">
      <c r="B589" s="192"/>
      <c r="J589" s="192"/>
    </row>
    <row r="590" spans="2:10" ht="12.75">
      <c r="B590" s="192"/>
      <c r="J590" s="192"/>
    </row>
    <row r="591" spans="2:10" ht="12.75">
      <c r="B591" s="192"/>
      <c r="J591" s="192"/>
    </row>
    <row r="592" spans="2:10" ht="12.75">
      <c r="B592" s="192"/>
      <c r="J592" s="192"/>
    </row>
    <row r="593" spans="2:10" ht="12.75">
      <c r="B593" s="192"/>
      <c r="J593" s="192"/>
    </row>
    <row r="594" spans="2:10" ht="12.75">
      <c r="B594" s="192"/>
      <c r="J594" s="192"/>
    </row>
    <row r="595" spans="2:10" ht="12.75">
      <c r="B595" s="192"/>
      <c r="J595" s="192"/>
    </row>
    <row r="596" spans="2:10" ht="12.75">
      <c r="B596" s="192"/>
      <c r="J596" s="192"/>
    </row>
    <row r="597" spans="2:10" ht="12.75">
      <c r="B597" s="192"/>
      <c r="J597" s="192"/>
    </row>
  </sheetData>
  <sheetProtection/>
  <printOptions horizontalCentered="1"/>
  <pageMargins left="0.15" right="0" top="0" bottom="0" header="0" footer="0"/>
  <pageSetup fitToHeight="5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OMilka</cp:lastModifiedBy>
  <cp:lastPrinted>2018-09-14T09:07:42Z</cp:lastPrinted>
  <dcterms:created xsi:type="dcterms:W3CDTF">2002-11-07T08:45:05Z</dcterms:created>
  <dcterms:modified xsi:type="dcterms:W3CDTF">2019-06-13T14:39:51Z</dcterms:modified>
  <cp:category/>
  <cp:version/>
  <cp:contentType/>
  <cp:contentStatus/>
</cp:coreProperties>
</file>